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C:\Users\mheijmans\Desktop\Corona divers\"/>
    </mc:Choice>
  </mc:AlternateContent>
  <xr:revisionPtr revIDLastSave="0" documentId="8_{D2FCCECD-9C43-4B0F-9951-63532394AFE3}" xr6:coauthVersionLast="45" xr6:coauthVersionMax="45" xr10:uidLastSave="{00000000-0000-0000-0000-000000000000}"/>
  <bookViews>
    <workbookView xWindow="-120" yWindow="-120" windowWidth="23280" windowHeight="12600" xr2:uid="{00000000-000D-0000-FFFF-FFFF00000000}"/>
  </bookViews>
  <sheets>
    <sheet name="Registratieformulier akkerbouw" sheetId="3" r:id="rId1"/>
    <sheet name="Blad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1" i="3" l="1"/>
  <c r="N91" i="3" l="1"/>
  <c r="N89" i="3"/>
  <c r="N86" i="3"/>
  <c r="N84" i="3"/>
  <c r="N81" i="3"/>
  <c r="N79" i="3"/>
  <c r="N76" i="3"/>
  <c r="N74" i="3"/>
  <c r="M71" i="3"/>
  <c r="L71" i="3"/>
  <c r="K71" i="3"/>
  <c r="J71" i="3"/>
  <c r="I71" i="3"/>
  <c r="H71" i="3"/>
  <c r="G71" i="3"/>
  <c r="F71" i="3"/>
  <c r="E71" i="3"/>
  <c r="D71" i="3"/>
  <c r="C71" i="3"/>
  <c r="B71" i="3"/>
  <c r="N71" i="3"/>
  <c r="M47" i="3"/>
  <c r="L47" i="3"/>
  <c r="K47" i="3"/>
  <c r="J47" i="3"/>
  <c r="I47" i="3"/>
  <c r="H47" i="3"/>
  <c r="G47" i="3"/>
  <c r="F47" i="3"/>
  <c r="E47" i="3"/>
  <c r="D47" i="3"/>
  <c r="C47" i="3"/>
  <c r="B47" i="3"/>
  <c r="M33" i="3"/>
  <c r="L33" i="3"/>
  <c r="K33" i="3"/>
  <c r="J33" i="3"/>
  <c r="I33" i="3"/>
  <c r="H33" i="3"/>
  <c r="G33" i="3"/>
  <c r="F33" i="3"/>
  <c r="E33" i="3"/>
  <c r="D33" i="3"/>
  <c r="C33" i="3"/>
  <c r="B33" i="3"/>
  <c r="N31" i="3"/>
  <c r="N27" i="3"/>
  <c r="N26" i="3"/>
  <c r="M23" i="3"/>
  <c r="L23" i="3"/>
  <c r="K23" i="3"/>
  <c r="J23" i="3"/>
  <c r="I23" i="3"/>
  <c r="H23" i="3"/>
  <c r="G23" i="3"/>
  <c r="F23" i="3"/>
  <c r="E23" i="3"/>
  <c r="D23" i="3"/>
  <c r="C23" i="3"/>
  <c r="B23" i="3"/>
  <c r="N17" i="3"/>
  <c r="M13" i="3"/>
  <c r="L13" i="3"/>
  <c r="K13" i="3"/>
  <c r="J13" i="3"/>
  <c r="I13" i="3"/>
  <c r="H13" i="3"/>
  <c r="G13" i="3"/>
  <c r="F13" i="3"/>
  <c r="E13" i="3"/>
  <c r="D13" i="3"/>
  <c r="C13" i="3"/>
  <c r="B13" i="3"/>
  <c r="D88" i="3" l="1"/>
  <c r="D94" i="3" s="1"/>
  <c r="N47" i="3"/>
  <c r="K88" i="3"/>
  <c r="K94" i="3" s="1"/>
  <c r="N33" i="3"/>
  <c r="H88" i="3"/>
  <c r="H94" i="3" s="1"/>
  <c r="B88" i="3"/>
  <c r="B94" i="3" s="1"/>
  <c r="J88" i="3"/>
  <c r="J94" i="3" s="1"/>
  <c r="M88" i="3"/>
  <c r="M94" i="3" s="1"/>
  <c r="E88" i="3"/>
  <c r="E94" i="3" s="1"/>
  <c r="F88" i="3"/>
  <c r="F94" i="3" s="1"/>
  <c r="G88" i="3"/>
  <c r="G94" i="3" s="1"/>
  <c r="I88" i="3"/>
  <c r="I94" i="3" s="1"/>
  <c r="C88" i="3"/>
  <c r="C94" i="3" s="1"/>
  <c r="L88" i="3"/>
  <c r="L94" i="3" s="1"/>
  <c r="N92" i="3"/>
  <c r="N23" i="3"/>
  <c r="N13" i="3"/>
  <c r="N88" i="3" l="1"/>
  <c r="N94" i="3" s="1"/>
</calcChain>
</file>

<file path=xl/sharedStrings.xml><?xml version="1.0" encoding="utf-8"?>
<sst xmlns="http://schemas.openxmlformats.org/spreadsheetml/2006/main" count="186" uniqueCount="90">
  <si>
    <t>omschrijving</t>
  </si>
  <si>
    <t>totaal</t>
  </si>
  <si>
    <t>Energie (Gas)</t>
  </si>
  <si>
    <t>Energie (Electra)</t>
  </si>
  <si>
    <t>Onderhoudskosten</t>
  </si>
  <si>
    <t>Verzekeringen</t>
  </si>
  <si>
    <t>wk 12</t>
  </si>
  <si>
    <t>wk 13</t>
  </si>
  <si>
    <t>wk 14</t>
  </si>
  <si>
    <t>wk 11</t>
  </si>
  <si>
    <t>wk 15</t>
  </si>
  <si>
    <t>wk 16</t>
  </si>
  <si>
    <t>wk 17</t>
  </si>
  <si>
    <t>wk 18</t>
  </si>
  <si>
    <t xml:space="preserve">wk 19 </t>
  </si>
  <si>
    <t xml:space="preserve">wk 20 </t>
  </si>
  <si>
    <t>wk 21</t>
  </si>
  <si>
    <t>wk 22</t>
  </si>
  <si>
    <t xml:space="preserve">(uitgangspunt wk 11 t/m 22) </t>
  </si>
  <si>
    <t>E. totaal</t>
  </si>
  <si>
    <t>Saldo minderprijs</t>
  </si>
  <si>
    <t>Saldo uit noodsituatie getroffen maatregelen</t>
  </si>
  <si>
    <t>Vaste kosten veiling</t>
  </si>
  <si>
    <t>Arbeidskosten (alleen voor vaste fte)</t>
  </si>
  <si>
    <t>inkomensderving op omzet</t>
  </si>
  <si>
    <t>inkomensderving door meerkosten</t>
  </si>
  <si>
    <t>inkomensderving door geringere of geen bijdrage aan de vaste kosten (bruto marge)</t>
  </si>
  <si>
    <t>G) Geannuleerde afgesloten verkooporders (afnemer annuleert vanwege corona)</t>
  </si>
  <si>
    <t>F) afgeleverd en niet betaald (afnemer heeft geen inkomsten en kan niet betalen)</t>
  </si>
  <si>
    <t>Orderwaarde (negatief invullen)</t>
  </si>
  <si>
    <t>Factuurwaarde (negatief invullen)</t>
  </si>
  <si>
    <t>inkomensderving door geen betaling</t>
  </si>
  <si>
    <t>H) onverkochte bijproducten of tegen lager kosten verkochte  bijproducten (assortiment)</t>
  </si>
  <si>
    <t>inkomensderving op omzet uit bijgekocht assortiment</t>
  </si>
  <si>
    <t>Totaal van A t/m H</t>
  </si>
  <si>
    <t>Totaal van A t/m H verminderd met compensatie</t>
  </si>
  <si>
    <t xml:space="preserve">Disclaimer </t>
  </si>
  <si>
    <t>Invullen en of inzenden van het format is geen toezegging of garantie dat er een noodfonds komt of dat er aan de hand van dit ingevulde format eventueel wordt uitgekeerd.</t>
  </si>
  <si>
    <t xml:space="preserve"> Naast dit formulier dient er bewijsvoering te zijn van het bestaan en ontstaan van de schade, ondernemers dienen alle documentatie en foto/video materiaal dat ten grondslag ligt aan de ingevulde gegevens zorgvuldig te bewaren. </t>
  </si>
  <si>
    <t>E) vaste kosten die doorlopen waar GEEN omzet meer tegenover staat (margederving)</t>
  </si>
  <si>
    <t>inkomensderving op omzet door afzeggingen/annuleringen orders</t>
  </si>
  <si>
    <t>A) Geoogst en/of geproduceerd en verkocht incl. doordraai en evt opkoopregeling/interventieregeling</t>
  </si>
  <si>
    <t>Concept : Uniform schade registatieformulier voor ondernemers in de akkerbouw</t>
  </si>
  <si>
    <t>C) Niet geoogst (vernietigd te velde/niet kunnen oogsten ) of niet geleverd</t>
  </si>
  <si>
    <t xml:space="preserve">(aantoonbare prijzen bij afzetweek) , </t>
  </si>
  <si>
    <t>Afvoer en verwerkingskosten</t>
  </si>
  <si>
    <t>Gerelateerde accountantskosten (extern)</t>
  </si>
  <si>
    <t>Extra huisvesting- en opslagkosten</t>
  </si>
  <si>
    <t>Overig, nader te onderbouwen</t>
  </si>
  <si>
    <t>Verpakking materiaal</t>
  </si>
  <si>
    <t>Kwaliteitsdienst en verticalen</t>
  </si>
  <si>
    <t>Marketing en communicatie</t>
  </si>
  <si>
    <t>Afvoer en stortkosten (regulier)</t>
  </si>
  <si>
    <t>Rente</t>
  </si>
  <si>
    <t>Afschrijvingskosten</t>
  </si>
  <si>
    <t xml:space="preserve">Stuks/aantal/kg  </t>
  </si>
  <si>
    <t xml:space="preserve">Stuks/aantal/kg </t>
  </si>
  <si>
    <t>bijv. NOW, Tozo etc. of uitlening van vast personeel tegen vergoeding</t>
  </si>
  <si>
    <t xml:space="preserve">Dit format is slechts bedoeld als/van toepassing bij uniforme vastlegging,  schade en herstel voor alle subsectoren in de Akkerbouw als gevolg van de coronacrisis in 2020 voor een mogelijke toekomstige nationaal of EU noodfonds of andere regeling. </t>
  </si>
  <si>
    <t>Extra arbeid naast regulier  (o.a. extra loonwerk)</t>
  </si>
  <si>
    <t>Extra kosten i.v.m. niet beschikbare hygiënematerialen</t>
  </si>
  <si>
    <t>Evt. boetes en afkoop energieposities</t>
  </si>
  <si>
    <t>Saldo van meer/minderkosten verzorging van gewassen door verschuiving verkoopmoment</t>
  </si>
  <si>
    <t>Meststoffen/bestrijding</t>
  </si>
  <si>
    <t>Salaris/managementvergoeding voor DGA</t>
  </si>
  <si>
    <t>Huisvestingskosten incl. eventuele huur</t>
  </si>
  <si>
    <t>Kosten van administratievoering (intern)</t>
  </si>
  <si>
    <t>Niet-vermijdbare flexibele/variabele kosten, nader te onderbouwen</t>
  </si>
  <si>
    <t>Reeds ontvangen/aangevraagde compensatie uit ondersteuningsmaatregelen</t>
  </si>
  <si>
    <t>U dient de toelichting en de disclaimer te lezen voor u dit formulier verder doorneemt of invult</t>
  </si>
  <si>
    <t>Minderwaarde verkoop bij ingekocht assortiment (negatief invullen)</t>
  </si>
  <si>
    <t>3-jaars gemiddelde prijs, alle verkoopmethoden</t>
  </si>
  <si>
    <t>Gerealiseerde prijs/stuks, aantal, kg, gemiddeld</t>
  </si>
  <si>
    <t>3-jaars gemiddelde prijs</t>
  </si>
  <si>
    <t>KWIN/afzetvereniging/veiling/bedrijfseigen uitbetaalprijzen gedocumenteerd</t>
  </si>
  <si>
    <t>KWIN/afzetvereniging/veiling/ bedrijfseigen uitbetaalprijzen gedocumenteerd</t>
  </si>
  <si>
    <t>KWIN/afzetvereniging/Veiling/ bedrijfseigen uitbetaalprijzen gedocumenteerd</t>
  </si>
  <si>
    <t>Stuks/aantal/kg (incl. volumes vrachtbrief RVO ingeval van opkoopregeling)</t>
  </si>
  <si>
    <t>Gerealiseerde prijs/stuks, aantal, kg, gemiddelde verkoop opbrengst incl. vergoeding doordraai/interventieregeling</t>
  </si>
  <si>
    <t>Stuks/aantal/kg</t>
  </si>
  <si>
    <t>(aantoonbare prijzen, behorende bij de beoogde afzetweek)</t>
  </si>
  <si>
    <t>Daadwerkelijk gerealiseerde prijs/stuks, aantal, kg, gemiddeld, van week van verkoop</t>
  </si>
  <si>
    <t>(aantoonbare prijzen)</t>
  </si>
  <si>
    <t>Extra kosten transport en logistiek, grensvertragingen</t>
  </si>
  <si>
    <t>Plantmateriaal (bijv. contract of royalty’s etc.) en substraat</t>
  </si>
  <si>
    <t>B) Effecten van teelt verlengen, uitgestelde teelt en verkorte teelt en aangepast verkoopmoment</t>
  </si>
  <si>
    <t xml:space="preserve">D) Gerealiserde meerkosten door opgelegde noodsituatie(vb. arbeid/ hygiëne/grensvertraging etc.) </t>
  </si>
  <si>
    <t xml:space="preserve">Aan dit format kan geen enkel recht worden ontleend dan vastlegging op uniforme wijze van opgelopen schade als gevolg van coronacrisis 2020. </t>
  </si>
  <si>
    <t>Zie ook de  toelichting</t>
  </si>
  <si>
    <t>VERSIE 03.04.2020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</si>
</sst>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0"/>
      <name val="Arial"/>
    </font>
    <font>
      <sz val="10"/>
      <name val="Arial"/>
      <family val="2"/>
    </font>
    <font>
      <b/>
      <i/>
      <sz val="9"/>
      <name val="Arial"/>
      <family val="2"/>
    </font>
    <font>
      <sz val="9"/>
      <name val="Arial"/>
      <family val="2"/>
    </font>
    <font>
      <b/>
      <sz val="9"/>
      <name val="Arial"/>
      <family val="2"/>
    </font>
    <font>
      <i/>
      <sz val="10"/>
      <name val="Arial"/>
      <family val="2"/>
    </font>
    <font>
      <i/>
      <sz val="9"/>
      <name val="Arial"/>
      <family val="2"/>
    </font>
    <font>
      <b/>
      <sz val="14"/>
      <name val="Arial"/>
      <family val="2"/>
    </font>
    <font>
      <i/>
      <u/>
      <sz val="10"/>
      <name val="Arial"/>
      <family val="2"/>
    </font>
    <font>
      <b/>
      <sz val="10"/>
      <name val="Arial"/>
      <family val="2"/>
    </font>
    <font>
      <b/>
      <i/>
      <u/>
      <sz val="10"/>
      <color rgb="FFFF0000"/>
      <name val="Arial"/>
      <family val="2"/>
    </font>
    <font>
      <sz val="14"/>
      <name val="Arial"/>
      <family val="2"/>
    </font>
    <font>
      <b/>
      <sz val="10"/>
      <color rgb="FF000000"/>
      <name val="Calibri"/>
      <family val="2"/>
      <scheme val="minor"/>
    </font>
    <font>
      <sz val="10"/>
      <color rgb="FF000000"/>
      <name val="Calibri"/>
      <family val="2"/>
      <scheme val="minor"/>
    </font>
    <font>
      <sz val="1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0"/>
        <bgColor indexed="64"/>
      </patternFill>
    </fill>
  </fills>
  <borders count="32">
    <border>
      <left/>
      <right/>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n">
        <color indexed="64"/>
      </bottom>
      <diagonal/>
    </border>
    <border>
      <left style="thin">
        <color indexed="64"/>
      </left>
      <right style="thick">
        <color auto="1"/>
      </right>
      <top/>
      <bottom style="thin">
        <color indexed="64"/>
      </bottom>
      <diagonal/>
    </border>
    <border>
      <left style="thin">
        <color indexed="64"/>
      </left>
      <right style="thick">
        <color auto="1"/>
      </right>
      <top/>
      <bottom/>
      <diagonal/>
    </border>
    <border>
      <left style="thick">
        <color auto="1"/>
      </left>
      <right/>
      <top/>
      <bottom style="thick">
        <color auto="1"/>
      </bottom>
      <diagonal/>
    </border>
    <border>
      <left style="thin">
        <color indexed="64"/>
      </left>
      <right style="thick">
        <color auto="1"/>
      </right>
      <top/>
      <bottom style="thick">
        <color auto="1"/>
      </bottom>
      <diagonal/>
    </border>
    <border>
      <left style="hair">
        <color indexed="64"/>
      </left>
      <right style="hair">
        <color indexed="64"/>
      </right>
      <top style="thick">
        <color auto="1"/>
      </top>
      <bottom style="hair">
        <color indexed="64"/>
      </bottom>
      <diagonal/>
    </border>
    <border>
      <left style="thin">
        <color indexed="64"/>
      </left>
      <right style="thick">
        <color auto="1"/>
      </right>
      <top style="thick">
        <color auto="1"/>
      </top>
      <bottom/>
      <diagonal/>
    </border>
    <border>
      <left style="thin">
        <color indexed="64"/>
      </left>
      <right/>
      <top style="thick">
        <color auto="1"/>
      </top>
      <bottom/>
      <diagonal/>
    </border>
    <border>
      <left style="thick">
        <color auto="1"/>
      </left>
      <right/>
      <top/>
      <bottom style="hair">
        <color indexed="64"/>
      </bottom>
      <diagonal/>
    </border>
    <border>
      <left style="thick">
        <color auto="1"/>
      </left>
      <right/>
      <top style="hair">
        <color indexed="64"/>
      </top>
      <bottom style="hair">
        <color indexed="64"/>
      </bottom>
      <diagonal/>
    </border>
    <border>
      <left style="thin">
        <color indexed="64"/>
      </left>
      <right style="thick">
        <color auto="1"/>
      </right>
      <top/>
      <bottom style="hair">
        <color indexed="64"/>
      </bottom>
      <diagonal/>
    </border>
    <border>
      <left style="thick">
        <color auto="1"/>
      </left>
      <right/>
      <top style="hair">
        <color indexed="64"/>
      </top>
      <bottom/>
      <diagonal/>
    </border>
    <border>
      <left style="thick">
        <color auto="1"/>
      </left>
      <right style="thin">
        <color indexed="64"/>
      </right>
      <top style="thin">
        <color indexed="64"/>
      </top>
      <bottom style="dashed">
        <color indexed="64"/>
      </bottom>
      <diagonal/>
    </border>
    <border>
      <left style="thin">
        <color indexed="64"/>
      </left>
      <right/>
      <top/>
      <bottom style="thick">
        <color auto="1"/>
      </bottom>
      <diagonal/>
    </border>
    <border>
      <left style="thick">
        <color auto="1"/>
      </left>
      <right/>
      <top style="thick">
        <color auto="1"/>
      </top>
      <bottom style="thick">
        <color auto="1"/>
      </bottom>
      <diagonal/>
    </border>
    <border>
      <left style="thin">
        <color indexed="64"/>
      </left>
      <right/>
      <top style="thick">
        <color auto="1"/>
      </top>
      <bottom style="thick">
        <color auto="1"/>
      </bottom>
      <diagonal/>
    </border>
    <border>
      <left style="thin">
        <color indexed="64"/>
      </left>
      <right style="thick">
        <color auto="1"/>
      </right>
      <top style="thick">
        <color auto="1"/>
      </top>
      <bottom style="thick">
        <color auto="1"/>
      </bottom>
      <diagonal/>
    </border>
    <border>
      <left style="thick">
        <color auto="1"/>
      </left>
      <right style="thin">
        <color indexed="64"/>
      </right>
      <top/>
      <bottom style="thick">
        <color auto="1"/>
      </bottom>
      <diagonal/>
    </border>
    <border>
      <left style="thin">
        <color indexed="64"/>
      </left>
      <right style="thin">
        <color indexed="64"/>
      </right>
      <top/>
      <bottom/>
      <diagonal/>
    </border>
    <border>
      <left style="thin">
        <color auto="1"/>
      </left>
      <right style="thin">
        <color auto="1"/>
      </right>
      <top/>
      <bottom style="thick">
        <color auto="1"/>
      </bottom>
      <diagonal/>
    </border>
    <border>
      <left style="thin">
        <color auto="1"/>
      </left>
      <right style="thin">
        <color indexed="64"/>
      </right>
      <top style="thick">
        <color auto="1"/>
      </top>
      <bottom/>
      <diagonal/>
    </border>
  </borders>
  <cellStyleXfs count="1">
    <xf numFmtId="0" fontId="0" fillId="0" borderId="0"/>
  </cellStyleXfs>
  <cellXfs count="91">
    <xf numFmtId="0" fontId="0" fillId="0" borderId="0" xfId="0"/>
    <xf numFmtId="0" fontId="0" fillId="0" borderId="0" xfId="0" applyAlignment="1">
      <alignment horizontal="right"/>
    </xf>
    <xf numFmtId="0" fontId="3" fillId="0" borderId="0" xfId="0" applyFont="1"/>
    <xf numFmtId="0" fontId="3" fillId="0" borderId="2" xfId="0" applyFont="1" applyBorder="1" applyAlignment="1">
      <alignment horizontal="right"/>
    </xf>
    <xf numFmtId="0" fontId="3" fillId="0" borderId="3" xfId="0" applyFont="1" applyBorder="1" applyAlignment="1">
      <alignment horizontal="right"/>
    </xf>
    <xf numFmtId="2" fontId="3" fillId="0" borderId="3" xfId="0" applyNumberFormat="1" applyFont="1" applyBorder="1" applyAlignment="1">
      <alignment horizontal="right"/>
    </xf>
    <xf numFmtId="0" fontId="6" fillId="0" borderId="0" xfId="0" applyFont="1" applyFill="1" applyBorder="1"/>
    <xf numFmtId="0" fontId="7" fillId="0" borderId="0" xfId="0" applyFont="1"/>
    <xf numFmtId="0" fontId="3" fillId="0" borderId="0" xfId="0" applyFont="1" applyBorder="1" applyAlignment="1">
      <alignment horizontal="right"/>
    </xf>
    <xf numFmtId="0" fontId="4" fillId="0" borderId="0" xfId="0" applyFont="1" applyBorder="1"/>
    <xf numFmtId="0" fontId="8" fillId="0" borderId="0" xfId="0" applyFont="1"/>
    <xf numFmtId="0" fontId="8" fillId="0" borderId="0" xfId="0" applyFont="1" applyAlignment="1">
      <alignment horizontal="right"/>
    </xf>
    <xf numFmtId="0" fontId="10" fillId="0" borderId="0" xfId="0" applyFont="1"/>
    <xf numFmtId="0" fontId="3" fillId="0" borderId="4" xfId="0" applyFont="1" applyBorder="1" applyAlignment="1">
      <alignment horizontal="right"/>
    </xf>
    <xf numFmtId="3" fontId="3" fillId="0" borderId="5" xfId="0" applyNumberFormat="1" applyFont="1" applyFill="1" applyBorder="1" applyAlignment="1" applyProtection="1">
      <alignment horizontal="right"/>
      <protection locked="0"/>
    </xf>
    <xf numFmtId="3" fontId="3" fillId="0" borderId="3" xfId="0" applyNumberFormat="1" applyFont="1" applyBorder="1" applyAlignment="1">
      <alignment horizontal="right"/>
    </xf>
    <xf numFmtId="3" fontId="4" fillId="0" borderId="3" xfId="0" applyNumberFormat="1" applyFont="1" applyBorder="1" applyAlignment="1">
      <alignment horizontal="right"/>
    </xf>
    <xf numFmtId="0" fontId="0" fillId="5" borderId="0" xfId="0" applyFill="1" applyAlignment="1">
      <alignment horizontal="right"/>
    </xf>
    <xf numFmtId="0" fontId="9" fillId="5" borderId="0" xfId="0" applyFont="1" applyFill="1" applyAlignment="1">
      <alignment horizontal="right"/>
    </xf>
    <xf numFmtId="0" fontId="3" fillId="0" borderId="3" xfId="0" applyNumberFormat="1" applyFont="1" applyBorder="1" applyAlignment="1">
      <alignment horizontal="right"/>
    </xf>
    <xf numFmtId="0" fontId="5" fillId="0" borderId="6" xfId="0" applyFont="1" applyBorder="1"/>
    <xf numFmtId="0" fontId="0" fillId="0" borderId="7" xfId="0" applyBorder="1" applyAlignment="1">
      <alignment horizontal="right"/>
    </xf>
    <xf numFmtId="0" fontId="0" fillId="0" borderId="8" xfId="0" applyBorder="1" applyAlignment="1">
      <alignment horizontal="right"/>
    </xf>
    <xf numFmtId="0" fontId="2" fillId="0" borderId="9" xfId="0" applyFont="1" applyBorder="1"/>
    <xf numFmtId="0" fontId="4" fillId="0" borderId="0" xfId="0" applyFont="1" applyBorder="1" applyAlignment="1">
      <alignment horizontal="right"/>
    </xf>
    <xf numFmtId="0" fontId="3" fillId="0" borderId="10" xfId="0" applyFont="1" applyBorder="1" applyAlignment="1">
      <alignment horizontal="right"/>
    </xf>
    <xf numFmtId="0" fontId="4" fillId="0" borderId="9" xfId="0" applyFont="1" applyBorder="1"/>
    <xf numFmtId="0" fontId="3" fillId="0" borderId="11" xfId="0" applyFont="1" applyBorder="1"/>
    <xf numFmtId="0" fontId="3" fillId="0" borderId="12" xfId="0" applyFont="1" applyBorder="1" applyAlignment="1">
      <alignment horizontal="right"/>
    </xf>
    <xf numFmtId="0" fontId="3" fillId="0" borderId="9" xfId="0" applyFont="1" applyBorder="1"/>
    <xf numFmtId="0" fontId="3" fillId="0" borderId="13" xfId="0" applyFont="1" applyBorder="1" applyAlignment="1">
      <alignment horizontal="right"/>
    </xf>
    <xf numFmtId="0" fontId="3" fillId="0" borderId="9" xfId="0" applyFont="1" applyFill="1" applyBorder="1"/>
    <xf numFmtId="0" fontId="3" fillId="2" borderId="14" xfId="0" applyFont="1" applyFill="1" applyBorder="1"/>
    <xf numFmtId="2" fontId="4" fillId="2" borderId="15" xfId="0" applyNumberFormat="1" applyFont="1" applyFill="1" applyBorder="1" applyAlignment="1">
      <alignment horizontal="right"/>
    </xf>
    <xf numFmtId="0" fontId="2" fillId="0" borderId="6" xfId="0" applyFont="1" applyBorder="1"/>
    <xf numFmtId="0" fontId="3" fillId="0" borderId="7" xfId="0" applyFont="1" applyBorder="1" applyAlignment="1">
      <alignment horizontal="right"/>
    </xf>
    <xf numFmtId="0" fontId="4" fillId="0" borderId="7" xfId="0" applyFont="1" applyBorder="1" applyAlignment="1">
      <alignment horizontal="right"/>
    </xf>
    <xf numFmtId="0" fontId="3" fillId="0" borderId="17" xfId="0" applyFont="1" applyBorder="1" applyAlignment="1">
      <alignment horizontal="right"/>
    </xf>
    <xf numFmtId="0" fontId="6" fillId="0" borderId="9" xfId="0" applyFont="1" applyFill="1" applyBorder="1"/>
    <xf numFmtId="0" fontId="3" fillId="0" borderId="19" xfId="0" applyFont="1" applyFill="1" applyBorder="1" applyProtection="1">
      <protection locked="0"/>
    </xf>
    <xf numFmtId="0" fontId="4" fillId="0" borderId="13" xfId="0" applyFont="1" applyBorder="1" applyAlignment="1">
      <alignment horizontal="right"/>
    </xf>
    <xf numFmtId="0" fontId="3" fillId="0" borderId="20" xfId="0" applyFont="1" applyBorder="1"/>
    <xf numFmtId="3" fontId="3" fillId="0" borderId="21" xfId="0" applyNumberFormat="1" applyFont="1" applyFill="1" applyBorder="1" applyAlignment="1" applyProtection="1">
      <alignment horizontal="right"/>
      <protection locked="0"/>
    </xf>
    <xf numFmtId="0" fontId="3" fillId="0" borderId="19" xfId="0" applyFont="1" applyBorder="1"/>
    <xf numFmtId="3" fontId="3" fillId="0" borderId="13" xfId="0" applyNumberFormat="1" applyFont="1" applyBorder="1" applyAlignment="1">
      <alignment horizontal="right"/>
    </xf>
    <xf numFmtId="0" fontId="4" fillId="2" borderId="14" xfId="0" applyFont="1" applyFill="1" applyBorder="1"/>
    <xf numFmtId="3" fontId="4" fillId="2" borderId="24" xfId="0" applyNumberFormat="1" applyFont="1" applyFill="1" applyBorder="1" applyAlignment="1">
      <alignment horizontal="right"/>
    </xf>
    <xf numFmtId="3" fontId="4" fillId="2" borderId="15" xfId="0" applyNumberFormat="1" applyFont="1" applyFill="1" applyBorder="1" applyAlignment="1">
      <alignment horizontal="right"/>
    </xf>
    <xf numFmtId="0" fontId="3" fillId="2" borderId="24" xfId="0" applyFont="1" applyFill="1" applyBorder="1" applyAlignment="1">
      <alignment horizontal="right"/>
    </xf>
    <xf numFmtId="3" fontId="3" fillId="2" borderId="24" xfId="0" applyNumberFormat="1" applyFont="1" applyFill="1" applyBorder="1" applyAlignment="1">
      <alignment horizontal="right"/>
    </xf>
    <xf numFmtId="0" fontId="4" fillId="0" borderId="6" xfId="0" applyFont="1" applyBorder="1" applyAlignment="1">
      <alignment wrapText="1"/>
    </xf>
    <xf numFmtId="3" fontId="3" fillId="0" borderId="18" xfId="0" applyNumberFormat="1" applyFont="1" applyBorder="1" applyAlignment="1">
      <alignment horizontal="right"/>
    </xf>
    <xf numFmtId="3" fontId="3" fillId="0" borderId="17" xfId="0" applyNumberFormat="1" applyFont="1" applyBorder="1" applyAlignment="1">
      <alignment horizontal="right"/>
    </xf>
    <xf numFmtId="0" fontId="4" fillId="0" borderId="9" xfId="0" applyFont="1" applyBorder="1" applyAlignment="1"/>
    <xf numFmtId="0" fontId="4" fillId="0" borderId="14" xfId="0" applyFont="1" applyBorder="1"/>
    <xf numFmtId="3" fontId="3" fillId="0" borderId="24" xfId="0" applyNumberFormat="1" applyFont="1" applyBorder="1" applyAlignment="1">
      <alignment horizontal="right"/>
    </xf>
    <xf numFmtId="3" fontId="3" fillId="0" borderId="15" xfId="0" applyNumberFormat="1" applyFont="1" applyBorder="1" applyAlignment="1">
      <alignment horizontal="right"/>
    </xf>
    <xf numFmtId="0" fontId="1" fillId="0" borderId="0" xfId="0" applyFont="1"/>
    <xf numFmtId="0" fontId="7" fillId="3" borderId="25" xfId="0" applyFont="1" applyFill="1" applyBorder="1"/>
    <xf numFmtId="3" fontId="7" fillId="3" borderId="26" xfId="0" applyNumberFormat="1" applyFont="1" applyFill="1" applyBorder="1" applyAlignment="1">
      <alignment horizontal="right"/>
    </xf>
    <xf numFmtId="3" fontId="7" fillId="3" borderId="27" xfId="0" applyNumberFormat="1" applyFont="1" applyFill="1" applyBorder="1" applyAlignment="1">
      <alignment horizontal="right"/>
    </xf>
    <xf numFmtId="0" fontId="11" fillId="0" borderId="0" xfId="0" applyFont="1"/>
    <xf numFmtId="0" fontId="3" fillId="6" borderId="0" xfId="0" applyFont="1" applyFill="1" applyBorder="1" applyAlignment="1">
      <alignment horizontal="right"/>
    </xf>
    <xf numFmtId="14" fontId="3" fillId="6" borderId="1" xfId="0" applyNumberFormat="1" applyFont="1" applyFill="1" applyBorder="1" applyAlignment="1" applyProtection="1">
      <alignment horizontal="right"/>
      <protection locked="0"/>
    </xf>
    <xf numFmtId="0" fontId="3" fillId="6" borderId="0" xfId="0" applyFont="1" applyFill="1" applyBorder="1" applyAlignment="1">
      <alignment horizontal="center"/>
    </xf>
    <xf numFmtId="0" fontId="3" fillId="6" borderId="1" xfId="0" applyFont="1" applyFill="1" applyBorder="1" applyAlignment="1" applyProtection="1">
      <alignment horizontal="right"/>
      <protection locked="0"/>
    </xf>
    <xf numFmtId="0" fontId="3" fillId="6" borderId="7" xfId="0" applyFont="1" applyFill="1" applyBorder="1" applyAlignment="1">
      <alignment horizontal="right"/>
    </xf>
    <xf numFmtId="14" fontId="3" fillId="6" borderId="16" xfId="0" applyNumberFormat="1" applyFont="1" applyFill="1" applyBorder="1" applyAlignment="1" applyProtection="1">
      <alignment horizontal="right"/>
      <protection locked="0"/>
    </xf>
    <xf numFmtId="0" fontId="3" fillId="6" borderId="7" xfId="0" applyFont="1" applyFill="1" applyBorder="1" applyAlignment="1">
      <alignment horizontal="center"/>
    </xf>
    <xf numFmtId="0" fontId="3" fillId="6" borderId="16" xfId="0" applyFont="1" applyFill="1" applyBorder="1" applyAlignment="1" applyProtection="1">
      <alignment horizontal="right"/>
      <protection locked="0"/>
    </xf>
    <xf numFmtId="3" fontId="11" fillId="4" borderId="18" xfId="0" applyNumberFormat="1" applyFont="1" applyFill="1" applyBorder="1" applyAlignment="1">
      <alignment horizontal="right"/>
    </xf>
    <xf numFmtId="3" fontId="11" fillId="4" borderId="17" xfId="0" applyNumberFormat="1" applyFont="1" applyFill="1" applyBorder="1" applyAlignment="1">
      <alignment horizontal="right"/>
    </xf>
    <xf numFmtId="3" fontId="11" fillId="4" borderId="24" xfId="0" applyNumberFormat="1" applyFont="1" applyFill="1" applyBorder="1" applyAlignment="1">
      <alignment horizontal="right"/>
    </xf>
    <xf numFmtId="3" fontId="11" fillId="4" borderId="15" xfId="0" applyNumberFormat="1" applyFont="1" applyFill="1" applyBorder="1" applyAlignment="1">
      <alignment horizontal="right"/>
    </xf>
    <xf numFmtId="0" fontId="7" fillId="4" borderId="9" xfId="0" applyFont="1" applyFill="1" applyBorder="1"/>
    <xf numFmtId="0" fontId="7" fillId="4" borderId="28" xfId="0" applyFont="1" applyFill="1" applyBorder="1"/>
    <xf numFmtId="0" fontId="3" fillId="0" borderId="22" xfId="0" applyFont="1" applyFill="1" applyBorder="1"/>
    <xf numFmtId="0" fontId="3" fillId="0" borderId="23" xfId="0" applyFont="1" applyFill="1" applyBorder="1"/>
    <xf numFmtId="0" fontId="12" fillId="0" borderId="0" xfId="0" applyFont="1" applyAlignment="1">
      <alignment vertical="center"/>
    </xf>
    <xf numFmtId="0" fontId="13" fillId="0" borderId="0" xfId="0" applyFont="1" applyAlignment="1">
      <alignment vertical="center"/>
    </xf>
    <xf numFmtId="0" fontId="14" fillId="0" borderId="0" xfId="0" applyFont="1"/>
    <xf numFmtId="0" fontId="1" fillId="5" borderId="0" xfId="0" applyFont="1" applyFill="1" applyAlignment="1">
      <alignment horizontal="right"/>
    </xf>
    <xf numFmtId="2" fontId="3" fillId="0" borderId="29" xfId="0" applyNumberFormat="1" applyFont="1" applyBorder="1" applyAlignment="1">
      <alignment horizontal="right"/>
    </xf>
    <xf numFmtId="0" fontId="3" fillId="0" borderId="29" xfId="0" applyFont="1" applyBorder="1" applyAlignment="1">
      <alignment horizontal="right"/>
    </xf>
    <xf numFmtId="2" fontId="3" fillId="2" borderId="30" xfId="0" applyNumberFormat="1" applyFont="1" applyFill="1" applyBorder="1" applyAlignment="1">
      <alignment horizontal="right"/>
    </xf>
    <xf numFmtId="164" fontId="3" fillId="0" borderId="8" xfId="0" applyNumberFormat="1" applyFont="1" applyBorder="1" applyAlignment="1">
      <alignment horizontal="right"/>
    </xf>
    <xf numFmtId="2" fontId="3" fillId="0" borderId="7" xfId="0" applyNumberFormat="1" applyFont="1" applyBorder="1" applyAlignment="1">
      <alignment horizontal="right"/>
    </xf>
    <xf numFmtId="3" fontId="0" fillId="0" borderId="31" xfId="0" applyNumberFormat="1" applyBorder="1" applyAlignment="1">
      <alignment horizontal="right"/>
    </xf>
    <xf numFmtId="1" fontId="3" fillId="0" borderId="13" xfId="0" applyNumberFormat="1" applyFont="1" applyBorder="1" applyAlignment="1" applyProtection="1">
      <alignment horizontal="right"/>
      <protection locked="0" hidden="1"/>
    </xf>
    <xf numFmtId="0" fontId="6" fillId="0" borderId="9" xfId="0" applyFont="1" applyBorder="1"/>
    <xf numFmtId="0" fontId="9"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E2ED-95A6-4B19-9FC8-9D7D623334B8}">
  <sheetPr>
    <pageSetUpPr fitToPage="1"/>
  </sheetPr>
  <dimension ref="A1:N104"/>
  <sheetViews>
    <sheetView showGridLines="0" showZeros="0" tabSelected="1" zoomScaleNormal="100" workbookViewId="0">
      <selection activeCell="D2" sqref="D2"/>
    </sheetView>
  </sheetViews>
  <sheetFormatPr defaultRowHeight="12.75" x14ac:dyDescent="0.2"/>
  <cols>
    <col min="1" max="1" width="109.28515625" customWidth="1"/>
    <col min="2" max="14" width="12.28515625" style="1" customWidth="1"/>
  </cols>
  <sheetData>
    <row r="1" spans="1:14" ht="18" x14ac:dyDescent="0.25">
      <c r="A1" s="7" t="s">
        <v>42</v>
      </c>
      <c r="J1" s="18"/>
      <c r="K1" s="81" t="s">
        <v>89</v>
      </c>
      <c r="L1" s="17"/>
    </row>
    <row r="2" spans="1:14" x14ac:dyDescent="0.2">
      <c r="A2" s="57" t="s">
        <v>69</v>
      </c>
    </row>
    <row r="3" spans="1:14" ht="13.5" thickBot="1" x14ac:dyDescent="0.25"/>
    <row r="4" spans="1:14" ht="13.5" thickTop="1" x14ac:dyDescent="0.2">
      <c r="A4" s="20" t="s">
        <v>18</v>
      </c>
      <c r="B4" s="21"/>
      <c r="C4" s="21"/>
      <c r="D4" s="21"/>
      <c r="E4" s="21"/>
      <c r="F4" s="21"/>
      <c r="G4" s="21"/>
      <c r="H4" s="21"/>
      <c r="I4" s="21"/>
      <c r="J4" s="21"/>
      <c r="K4" s="21"/>
      <c r="L4" s="21"/>
      <c r="M4" s="21"/>
      <c r="N4" s="22"/>
    </row>
    <row r="5" spans="1:14" x14ac:dyDescent="0.2">
      <c r="A5" s="23" t="s">
        <v>24</v>
      </c>
      <c r="B5" s="8"/>
      <c r="C5" s="8"/>
      <c r="D5" s="24"/>
      <c r="E5" s="62"/>
      <c r="F5" s="63"/>
      <c r="G5" s="64"/>
      <c r="H5" s="65"/>
      <c r="I5" s="8"/>
      <c r="J5" s="8"/>
      <c r="K5" s="8"/>
      <c r="L5" s="8"/>
      <c r="M5" s="8"/>
      <c r="N5" s="25"/>
    </row>
    <row r="6" spans="1:14" x14ac:dyDescent="0.2">
      <c r="A6" s="26" t="s">
        <v>41</v>
      </c>
      <c r="B6" s="8"/>
      <c r="C6" s="8"/>
      <c r="D6" s="8"/>
      <c r="E6" s="8"/>
      <c r="F6" s="8"/>
      <c r="G6" s="8"/>
      <c r="H6" s="8"/>
      <c r="I6" s="8"/>
      <c r="J6" s="8"/>
      <c r="K6" s="8"/>
      <c r="L6" s="8"/>
      <c r="M6" s="8"/>
      <c r="N6" s="25"/>
    </row>
    <row r="7" spans="1:14" x14ac:dyDescent="0.2">
      <c r="A7" s="27" t="s">
        <v>0</v>
      </c>
      <c r="B7" s="3" t="s">
        <v>9</v>
      </c>
      <c r="C7" s="3" t="s">
        <v>6</v>
      </c>
      <c r="D7" s="3" t="s">
        <v>7</v>
      </c>
      <c r="E7" s="3" t="s">
        <v>8</v>
      </c>
      <c r="F7" s="3" t="s">
        <v>10</v>
      </c>
      <c r="G7" s="3" t="s">
        <v>11</v>
      </c>
      <c r="H7" s="3" t="s">
        <v>12</v>
      </c>
      <c r="I7" s="3" t="s">
        <v>13</v>
      </c>
      <c r="J7" s="3" t="s">
        <v>14</v>
      </c>
      <c r="K7" s="3" t="s">
        <v>15</v>
      </c>
      <c r="L7" s="3" t="s">
        <v>16</v>
      </c>
      <c r="M7" s="3" t="s">
        <v>17</v>
      </c>
      <c r="N7" s="28" t="s">
        <v>1</v>
      </c>
    </row>
    <row r="8" spans="1:14" x14ac:dyDescent="0.2">
      <c r="A8" s="29" t="s">
        <v>77</v>
      </c>
      <c r="B8" s="4">
        <v>1000</v>
      </c>
      <c r="C8" s="4">
        <v>1000</v>
      </c>
      <c r="D8" s="4">
        <v>1000</v>
      </c>
      <c r="E8" s="4">
        <v>1000</v>
      </c>
      <c r="F8" s="4">
        <v>1000</v>
      </c>
      <c r="G8" s="4">
        <v>1000</v>
      </c>
      <c r="H8" s="4">
        <v>1000</v>
      </c>
      <c r="I8" s="4">
        <v>1000</v>
      </c>
      <c r="J8" s="4">
        <v>1000</v>
      </c>
      <c r="K8" s="4">
        <v>1000</v>
      </c>
      <c r="L8" s="4">
        <v>1000</v>
      </c>
      <c r="M8" s="4">
        <v>1000</v>
      </c>
      <c r="N8" s="30"/>
    </row>
    <row r="9" spans="1:14" x14ac:dyDescent="0.2">
      <c r="A9" s="29" t="s">
        <v>71</v>
      </c>
      <c r="B9" s="5">
        <v>0.5</v>
      </c>
      <c r="C9" s="5">
        <v>0.5</v>
      </c>
      <c r="D9" s="5">
        <v>0.5</v>
      </c>
      <c r="E9" s="5">
        <v>0.5</v>
      </c>
      <c r="F9" s="5">
        <v>0.5</v>
      </c>
      <c r="G9" s="5">
        <v>0.5</v>
      </c>
      <c r="H9" s="5">
        <v>0.5</v>
      </c>
      <c r="I9" s="5">
        <v>0.5</v>
      </c>
      <c r="J9" s="5">
        <v>0.5</v>
      </c>
      <c r="K9" s="5">
        <v>0.5</v>
      </c>
      <c r="L9" s="5">
        <v>0.5</v>
      </c>
      <c r="M9" s="5">
        <v>0.5</v>
      </c>
      <c r="N9" s="30"/>
    </row>
    <row r="10" spans="1:14" x14ac:dyDescent="0.2">
      <c r="A10" s="29" t="s">
        <v>44</v>
      </c>
      <c r="B10" s="5"/>
      <c r="C10" s="5"/>
      <c r="D10" s="5"/>
      <c r="E10" s="5"/>
      <c r="F10" s="5"/>
      <c r="G10" s="5"/>
      <c r="H10" s="5"/>
      <c r="I10" s="5"/>
      <c r="J10" s="5"/>
      <c r="K10" s="5"/>
      <c r="L10" s="5"/>
      <c r="M10" s="5"/>
      <c r="N10" s="30"/>
    </row>
    <row r="11" spans="1:14" x14ac:dyDescent="0.2">
      <c r="A11" s="89" t="s">
        <v>76</v>
      </c>
      <c r="B11" s="5"/>
      <c r="C11" s="5"/>
      <c r="D11" s="5"/>
      <c r="E11" s="5"/>
      <c r="F11" s="5"/>
      <c r="G11" s="5"/>
      <c r="H11" s="5"/>
      <c r="I11" s="5"/>
      <c r="J11" s="5"/>
      <c r="K11" s="5"/>
      <c r="L11" s="5"/>
      <c r="M11" s="5"/>
      <c r="N11" s="30"/>
    </row>
    <row r="12" spans="1:14" x14ac:dyDescent="0.2">
      <c r="A12" s="29" t="s">
        <v>78</v>
      </c>
      <c r="B12" s="82">
        <v>0.2</v>
      </c>
      <c r="C12" s="82">
        <v>0.2</v>
      </c>
      <c r="D12" s="82">
        <v>0.2</v>
      </c>
      <c r="E12" s="82">
        <v>0.2</v>
      </c>
      <c r="F12" s="82">
        <v>0.2</v>
      </c>
      <c r="G12" s="82">
        <v>0.2</v>
      </c>
      <c r="H12" s="82">
        <v>0.2</v>
      </c>
      <c r="I12" s="82">
        <v>0.2</v>
      </c>
      <c r="J12" s="82">
        <v>0.2</v>
      </c>
      <c r="K12" s="82">
        <v>0.2</v>
      </c>
      <c r="L12" s="82">
        <v>0.2</v>
      </c>
      <c r="M12" s="82">
        <v>0.2</v>
      </c>
      <c r="N12" s="30"/>
    </row>
    <row r="13" spans="1:14" ht="13.5" thickBot="1" x14ac:dyDescent="0.25">
      <c r="A13" s="32" t="s">
        <v>20</v>
      </c>
      <c r="B13" s="84">
        <f>(B12-B9)*B8</f>
        <v>-300</v>
      </c>
      <c r="C13" s="84">
        <f t="shared" ref="C13:M13" si="0">(C12-C9)*C8</f>
        <v>-300</v>
      </c>
      <c r="D13" s="84">
        <f t="shared" si="0"/>
        <v>-300</v>
      </c>
      <c r="E13" s="84">
        <f t="shared" si="0"/>
        <v>-300</v>
      </c>
      <c r="F13" s="84">
        <f t="shared" si="0"/>
        <v>-300</v>
      </c>
      <c r="G13" s="84">
        <f t="shared" si="0"/>
        <v>-300</v>
      </c>
      <c r="H13" s="84">
        <f t="shared" si="0"/>
        <v>-300</v>
      </c>
      <c r="I13" s="84">
        <f t="shared" si="0"/>
        <v>-300</v>
      </c>
      <c r="J13" s="84">
        <f t="shared" si="0"/>
        <v>-300</v>
      </c>
      <c r="K13" s="84">
        <f t="shared" si="0"/>
        <v>-300</v>
      </c>
      <c r="L13" s="84">
        <f t="shared" si="0"/>
        <v>-300</v>
      </c>
      <c r="M13" s="84">
        <f t="shared" si="0"/>
        <v>-300</v>
      </c>
      <c r="N13" s="33">
        <f>SUM(B13:M13)</f>
        <v>-3600</v>
      </c>
    </row>
    <row r="14" spans="1:14" ht="14.25" thickTop="1" thickBot="1" x14ac:dyDescent="0.25">
      <c r="A14" s="6"/>
      <c r="B14" s="8"/>
      <c r="C14" s="8"/>
      <c r="D14" s="8"/>
      <c r="E14" s="8"/>
      <c r="F14" s="8"/>
      <c r="G14" s="8"/>
      <c r="H14" s="8"/>
      <c r="I14" s="8"/>
      <c r="J14" s="8"/>
      <c r="K14" s="8"/>
      <c r="L14" s="8"/>
      <c r="M14" s="8"/>
      <c r="N14" s="4"/>
    </row>
    <row r="15" spans="1:14" ht="13.5" thickTop="1" x14ac:dyDescent="0.2">
      <c r="A15" s="34" t="s">
        <v>24</v>
      </c>
      <c r="B15" s="35"/>
      <c r="C15" s="35"/>
      <c r="D15" s="36"/>
      <c r="E15" s="66"/>
      <c r="F15" s="67"/>
      <c r="G15" s="68"/>
      <c r="H15" s="69"/>
      <c r="I15" s="35"/>
      <c r="J15" s="35"/>
      <c r="K15" s="35"/>
      <c r="L15" s="35"/>
      <c r="M15" s="35"/>
      <c r="N15" s="37"/>
    </row>
    <row r="16" spans="1:14" x14ac:dyDescent="0.2">
      <c r="A16" s="26" t="s">
        <v>85</v>
      </c>
      <c r="B16" s="8"/>
      <c r="C16" s="8"/>
      <c r="D16" s="8"/>
      <c r="E16" s="8"/>
      <c r="F16" s="8"/>
      <c r="G16" s="8"/>
      <c r="H16" s="8"/>
      <c r="I16" s="8"/>
      <c r="J16" s="8"/>
      <c r="K16" s="8"/>
      <c r="L16" s="8"/>
      <c r="M16" s="8"/>
      <c r="N16" s="30"/>
    </row>
    <row r="17" spans="1:14" x14ac:dyDescent="0.2">
      <c r="A17" s="27" t="s">
        <v>0</v>
      </c>
      <c r="B17" s="3" t="s">
        <v>9</v>
      </c>
      <c r="C17" s="3" t="s">
        <v>6</v>
      </c>
      <c r="D17" s="3" t="s">
        <v>7</v>
      </c>
      <c r="E17" s="3" t="s">
        <v>8</v>
      </c>
      <c r="F17" s="3" t="s">
        <v>10</v>
      </c>
      <c r="G17" s="3" t="s">
        <v>11</v>
      </c>
      <c r="H17" s="3" t="s">
        <v>12</v>
      </c>
      <c r="I17" s="3" t="s">
        <v>13</v>
      </c>
      <c r="J17" s="3" t="s">
        <v>14</v>
      </c>
      <c r="K17" s="3" t="s">
        <v>15</v>
      </c>
      <c r="L17" s="3" t="s">
        <v>16</v>
      </c>
      <c r="M17" s="3" t="s">
        <v>17</v>
      </c>
      <c r="N17" s="30">
        <f>SUM(C16:L17)</f>
        <v>0</v>
      </c>
    </row>
    <row r="18" spans="1:14" x14ac:dyDescent="0.2">
      <c r="A18" s="29" t="s">
        <v>79</v>
      </c>
      <c r="B18" s="4">
        <v>500</v>
      </c>
      <c r="C18" s="4">
        <v>500</v>
      </c>
      <c r="D18" s="4">
        <v>500</v>
      </c>
      <c r="E18" s="4">
        <v>500</v>
      </c>
      <c r="F18" s="4">
        <v>500</v>
      </c>
      <c r="G18" s="4">
        <v>500</v>
      </c>
      <c r="H18" s="4">
        <v>500</v>
      </c>
      <c r="I18" s="4">
        <v>500</v>
      </c>
      <c r="J18" s="4">
        <v>500</v>
      </c>
      <c r="K18" s="4">
        <v>500</v>
      </c>
      <c r="L18" s="4">
        <v>500</v>
      </c>
      <c r="M18" s="4">
        <v>500</v>
      </c>
      <c r="N18" s="30"/>
    </row>
    <row r="19" spans="1:14" x14ac:dyDescent="0.2">
      <c r="A19" s="29" t="s">
        <v>71</v>
      </c>
      <c r="B19" s="5">
        <v>0.5</v>
      </c>
      <c r="C19" s="5">
        <v>0.5</v>
      </c>
      <c r="D19" s="5">
        <v>0.5</v>
      </c>
      <c r="E19" s="5">
        <v>0.5</v>
      </c>
      <c r="F19" s="5">
        <v>0.5</v>
      </c>
      <c r="G19" s="5">
        <v>0.5</v>
      </c>
      <c r="H19" s="5">
        <v>0.5</v>
      </c>
      <c r="I19" s="5">
        <v>0.5</v>
      </c>
      <c r="J19" s="5">
        <v>0.5</v>
      </c>
      <c r="K19" s="5">
        <v>0.5</v>
      </c>
      <c r="L19" s="5">
        <v>0.5</v>
      </c>
      <c r="M19" s="5">
        <v>0.5</v>
      </c>
      <c r="N19" s="30"/>
    </row>
    <row r="20" spans="1:14" x14ac:dyDescent="0.2">
      <c r="A20" s="29" t="s">
        <v>80</v>
      </c>
      <c r="B20" s="4"/>
      <c r="C20" s="4"/>
      <c r="D20" s="4"/>
      <c r="E20" s="4"/>
      <c r="F20" s="4"/>
      <c r="G20" s="4"/>
      <c r="H20" s="4"/>
      <c r="I20" s="4"/>
      <c r="J20" s="4"/>
      <c r="K20" s="4"/>
      <c r="L20" s="4"/>
      <c r="M20" s="4"/>
      <c r="N20" s="30"/>
    </row>
    <row r="21" spans="1:14" x14ac:dyDescent="0.2">
      <c r="A21" s="89" t="s">
        <v>75</v>
      </c>
      <c r="B21" s="83"/>
      <c r="C21" s="83"/>
      <c r="D21" s="83"/>
      <c r="E21" s="83"/>
      <c r="F21" s="83"/>
      <c r="G21" s="83"/>
      <c r="H21" s="83"/>
      <c r="I21" s="83"/>
      <c r="J21" s="83"/>
      <c r="K21" s="83"/>
      <c r="L21" s="83"/>
      <c r="M21" s="83"/>
      <c r="N21" s="30"/>
    </row>
    <row r="22" spans="1:14" x14ac:dyDescent="0.2">
      <c r="A22" s="31" t="s">
        <v>81</v>
      </c>
      <c r="B22" s="83">
        <v>0.2</v>
      </c>
      <c r="C22" s="83">
        <v>0.2</v>
      </c>
      <c r="D22" s="83">
        <v>0.2</v>
      </c>
      <c r="E22" s="83">
        <v>0.2</v>
      </c>
      <c r="F22" s="83">
        <v>0.2</v>
      </c>
      <c r="G22" s="83">
        <v>0.2</v>
      </c>
      <c r="H22" s="83">
        <v>0.2</v>
      </c>
      <c r="I22" s="83">
        <v>0.2</v>
      </c>
      <c r="J22" s="83">
        <v>0.2</v>
      </c>
      <c r="K22" s="83">
        <v>0.2</v>
      </c>
      <c r="L22" s="83">
        <v>0.2</v>
      </c>
      <c r="M22" s="83">
        <v>0.2</v>
      </c>
      <c r="N22" s="30"/>
    </row>
    <row r="23" spans="1:14" ht="13.5" thickBot="1" x14ac:dyDescent="0.25">
      <c r="A23" s="32" t="s">
        <v>20</v>
      </c>
      <c r="B23" s="84">
        <f>(B22-B19)*B18</f>
        <v>-150</v>
      </c>
      <c r="C23" s="84">
        <f>(C22-C19)*C18</f>
        <v>-150</v>
      </c>
      <c r="D23" s="84">
        <f t="shared" ref="D23:M23" si="1">(D22-D19)*D18</f>
        <v>-150</v>
      </c>
      <c r="E23" s="84">
        <f t="shared" si="1"/>
        <v>-150</v>
      </c>
      <c r="F23" s="84">
        <f t="shared" si="1"/>
        <v>-150</v>
      </c>
      <c r="G23" s="84">
        <f t="shared" si="1"/>
        <v>-150</v>
      </c>
      <c r="H23" s="84">
        <f t="shared" si="1"/>
        <v>-150</v>
      </c>
      <c r="I23" s="84">
        <f t="shared" si="1"/>
        <v>-150</v>
      </c>
      <c r="J23" s="84">
        <f t="shared" si="1"/>
        <v>-150</v>
      </c>
      <c r="K23" s="84">
        <f t="shared" si="1"/>
        <v>-150</v>
      </c>
      <c r="L23" s="84">
        <f t="shared" si="1"/>
        <v>-150</v>
      </c>
      <c r="M23" s="84">
        <f t="shared" si="1"/>
        <v>-150</v>
      </c>
      <c r="N23" s="33">
        <f>SUM(B23:M23)</f>
        <v>-1800</v>
      </c>
    </row>
    <row r="24" spans="1:14" ht="14.25" thickTop="1" thickBot="1" x14ac:dyDescent="0.25">
      <c r="A24" s="6"/>
      <c r="B24" s="8"/>
      <c r="C24" s="8"/>
      <c r="D24" s="8"/>
      <c r="E24" s="8"/>
      <c r="F24" s="8"/>
      <c r="G24" s="8"/>
      <c r="H24" s="8"/>
      <c r="I24" s="8"/>
      <c r="J24" s="8"/>
      <c r="K24" s="8"/>
      <c r="L24" s="8"/>
      <c r="M24" s="8"/>
      <c r="N24" s="4"/>
    </row>
    <row r="25" spans="1:14" ht="13.5" thickTop="1" x14ac:dyDescent="0.2">
      <c r="A25" s="34" t="s">
        <v>24</v>
      </c>
      <c r="B25" s="35"/>
      <c r="C25" s="35"/>
      <c r="D25" s="35"/>
      <c r="E25" s="35"/>
      <c r="F25" s="35"/>
      <c r="G25" s="35"/>
      <c r="H25" s="35"/>
      <c r="I25" s="35"/>
      <c r="J25" s="35"/>
      <c r="K25" s="35"/>
      <c r="L25" s="35"/>
      <c r="M25" s="35"/>
      <c r="N25" s="37"/>
    </row>
    <row r="26" spans="1:14" x14ac:dyDescent="0.2">
      <c r="A26" s="26" t="s">
        <v>43</v>
      </c>
      <c r="N26" s="30">
        <f>SUM(C25:L27)</f>
        <v>0</v>
      </c>
    </row>
    <row r="27" spans="1:14" x14ac:dyDescent="0.2">
      <c r="A27" s="27" t="s">
        <v>0</v>
      </c>
      <c r="B27" s="3" t="s">
        <v>9</v>
      </c>
      <c r="C27" s="3" t="s">
        <v>6</v>
      </c>
      <c r="D27" s="3" t="s">
        <v>7</v>
      </c>
      <c r="E27" s="3" t="s">
        <v>8</v>
      </c>
      <c r="F27" s="3" t="s">
        <v>10</v>
      </c>
      <c r="G27" s="3" t="s">
        <v>11</v>
      </c>
      <c r="H27" s="3" t="s">
        <v>12</v>
      </c>
      <c r="I27" s="3" t="s">
        <v>13</v>
      </c>
      <c r="J27" s="3" t="s">
        <v>14</v>
      </c>
      <c r="K27" s="3" t="s">
        <v>15</v>
      </c>
      <c r="L27" s="3" t="s">
        <v>16</v>
      </c>
      <c r="M27" s="13" t="s">
        <v>17</v>
      </c>
      <c r="N27" s="30">
        <f>SUM(C27:L27)</f>
        <v>0</v>
      </c>
    </row>
    <row r="28" spans="1:14" x14ac:dyDescent="0.2">
      <c r="A28" s="29" t="s">
        <v>56</v>
      </c>
      <c r="B28" s="5">
        <v>250</v>
      </c>
      <c r="C28" s="5">
        <v>250</v>
      </c>
      <c r="D28" s="5">
        <v>250</v>
      </c>
      <c r="E28" s="5">
        <v>250</v>
      </c>
      <c r="F28" s="5">
        <v>250</v>
      </c>
      <c r="G28" s="5">
        <v>250</v>
      </c>
      <c r="H28" s="5">
        <v>250</v>
      </c>
      <c r="I28" s="5">
        <v>250</v>
      </c>
      <c r="J28" s="5">
        <v>250</v>
      </c>
      <c r="K28" s="5">
        <v>250</v>
      </c>
      <c r="L28" s="5">
        <v>250</v>
      </c>
      <c r="M28" s="5">
        <v>250</v>
      </c>
      <c r="N28" s="30"/>
    </row>
    <row r="29" spans="1:14" x14ac:dyDescent="0.2">
      <c r="A29" s="31" t="s">
        <v>73</v>
      </c>
      <c r="B29" s="4">
        <v>0.5</v>
      </c>
      <c r="C29" s="4">
        <v>0.5</v>
      </c>
      <c r="D29" s="4">
        <v>0.5</v>
      </c>
      <c r="E29" s="4">
        <v>0.5</v>
      </c>
      <c r="F29" s="4">
        <v>0.5</v>
      </c>
      <c r="G29" s="4">
        <v>0.5</v>
      </c>
      <c r="H29" s="4">
        <v>0.5</v>
      </c>
      <c r="I29" s="4">
        <v>0.5</v>
      </c>
      <c r="J29" s="4">
        <v>0.5</v>
      </c>
      <c r="K29" s="4">
        <v>0.5</v>
      </c>
      <c r="L29" s="4">
        <v>0.5</v>
      </c>
      <c r="M29" s="4">
        <v>0.5</v>
      </c>
      <c r="N29" s="30"/>
    </row>
    <row r="30" spans="1:14" x14ac:dyDescent="0.2">
      <c r="A30" s="31" t="s">
        <v>82</v>
      </c>
      <c r="B30" s="4"/>
      <c r="C30" s="4"/>
      <c r="D30" s="4"/>
      <c r="E30" s="4"/>
      <c r="F30" s="4"/>
      <c r="G30" s="4"/>
      <c r="H30" s="4"/>
      <c r="I30" s="4"/>
      <c r="J30" s="4"/>
      <c r="K30" s="4"/>
      <c r="L30" s="4"/>
      <c r="M30" s="4"/>
      <c r="N30" s="30"/>
    </row>
    <row r="31" spans="1:14" x14ac:dyDescent="0.2">
      <c r="A31" s="38" t="s">
        <v>74</v>
      </c>
      <c r="B31" s="4"/>
      <c r="C31" s="4"/>
      <c r="D31" s="4"/>
      <c r="E31" s="4"/>
      <c r="F31" s="4"/>
      <c r="G31" s="4"/>
      <c r="H31" s="4"/>
      <c r="I31" s="4"/>
      <c r="J31" s="4"/>
      <c r="K31" s="4"/>
      <c r="L31" s="4"/>
      <c r="M31" s="4"/>
      <c r="N31" s="30">
        <f>SUM(C30:L31)</f>
        <v>0</v>
      </c>
    </row>
    <row r="32" spans="1:14" x14ac:dyDescent="0.2">
      <c r="A32" s="31" t="s">
        <v>72</v>
      </c>
      <c r="B32" s="83">
        <v>0.2</v>
      </c>
      <c r="C32" s="83">
        <v>0.2</v>
      </c>
      <c r="D32" s="83">
        <v>0.2</v>
      </c>
      <c r="E32" s="83">
        <v>0.2</v>
      </c>
      <c r="F32" s="83">
        <v>0.2</v>
      </c>
      <c r="G32" s="83">
        <v>0.2</v>
      </c>
      <c r="H32" s="83">
        <v>0.2</v>
      </c>
      <c r="I32" s="83">
        <v>0.2</v>
      </c>
      <c r="J32" s="83">
        <v>0.2</v>
      </c>
      <c r="K32" s="83">
        <v>0.2</v>
      </c>
      <c r="L32" s="83">
        <v>0.2</v>
      </c>
      <c r="M32" s="83">
        <v>0.2</v>
      </c>
      <c r="N32" s="30"/>
    </row>
    <row r="33" spans="1:14" ht="13.5" thickBot="1" x14ac:dyDescent="0.25">
      <c r="A33" s="32" t="s">
        <v>20</v>
      </c>
      <c r="B33" s="84">
        <f>(B32-B29)*B28</f>
        <v>-75</v>
      </c>
      <c r="C33" s="84">
        <f>(C32-C29)*C28</f>
        <v>-75</v>
      </c>
      <c r="D33" s="84">
        <f t="shared" ref="D33:M33" si="2">(D32-D29)*D28</f>
        <v>-75</v>
      </c>
      <c r="E33" s="84">
        <f t="shared" si="2"/>
        <v>-75</v>
      </c>
      <c r="F33" s="84">
        <f t="shared" si="2"/>
        <v>-75</v>
      </c>
      <c r="G33" s="84">
        <f t="shared" si="2"/>
        <v>-75</v>
      </c>
      <c r="H33" s="84">
        <f t="shared" si="2"/>
        <v>-75</v>
      </c>
      <c r="I33" s="84">
        <f t="shared" si="2"/>
        <v>-75</v>
      </c>
      <c r="J33" s="84">
        <f t="shared" si="2"/>
        <v>-75</v>
      </c>
      <c r="K33" s="84">
        <f t="shared" si="2"/>
        <v>-75</v>
      </c>
      <c r="L33" s="84">
        <f t="shared" si="2"/>
        <v>-75</v>
      </c>
      <c r="M33" s="84">
        <f t="shared" si="2"/>
        <v>-75</v>
      </c>
      <c r="N33" s="33">
        <f>SUM(B33:M33)</f>
        <v>-900</v>
      </c>
    </row>
    <row r="34" spans="1:14" ht="14.25" thickTop="1" thickBot="1" x14ac:dyDescent="0.25">
      <c r="A34" s="6"/>
      <c r="B34" s="4"/>
      <c r="C34" s="4"/>
      <c r="D34" s="4"/>
      <c r="E34" s="4"/>
      <c r="F34" s="4"/>
      <c r="G34" s="4"/>
      <c r="H34" s="4"/>
      <c r="I34" s="4"/>
      <c r="J34" s="4"/>
      <c r="K34" s="4"/>
      <c r="L34" s="4"/>
      <c r="M34" s="4"/>
      <c r="N34" s="4"/>
    </row>
    <row r="35" spans="1:14" ht="13.5" thickTop="1" x14ac:dyDescent="0.2">
      <c r="A35" s="34" t="s">
        <v>25</v>
      </c>
      <c r="B35" s="86"/>
      <c r="C35" s="86"/>
      <c r="D35" s="86"/>
      <c r="E35" s="86"/>
      <c r="F35" s="86"/>
      <c r="G35" s="86"/>
      <c r="H35" s="86"/>
      <c r="I35" s="86"/>
      <c r="J35" s="86"/>
      <c r="K35" s="86"/>
      <c r="L35" s="86"/>
      <c r="M35" s="86"/>
      <c r="N35" s="85"/>
    </row>
    <row r="36" spans="1:14" x14ac:dyDescent="0.2">
      <c r="A36" s="26" t="s">
        <v>86</v>
      </c>
      <c r="N36" s="30"/>
    </row>
    <row r="37" spans="1:14" x14ac:dyDescent="0.2">
      <c r="A37" s="27" t="s">
        <v>0</v>
      </c>
      <c r="B37" s="13" t="s">
        <v>9</v>
      </c>
      <c r="C37" s="13" t="s">
        <v>6</v>
      </c>
      <c r="D37" s="13" t="s">
        <v>7</v>
      </c>
      <c r="E37" s="13" t="s">
        <v>8</v>
      </c>
      <c r="F37" s="13" t="s">
        <v>10</v>
      </c>
      <c r="G37" s="13" t="s">
        <v>11</v>
      </c>
      <c r="H37" s="13" t="s">
        <v>12</v>
      </c>
      <c r="I37" s="13" t="s">
        <v>13</v>
      </c>
      <c r="J37" s="13" t="s">
        <v>14</v>
      </c>
      <c r="K37" s="13" t="s">
        <v>15</v>
      </c>
      <c r="L37" s="13" t="s">
        <v>16</v>
      </c>
      <c r="M37" s="13" t="s">
        <v>17</v>
      </c>
      <c r="N37" s="30"/>
    </row>
    <row r="38" spans="1:14" x14ac:dyDescent="0.2">
      <c r="A38" s="39" t="s">
        <v>45</v>
      </c>
      <c r="B38" s="4">
        <v>250</v>
      </c>
      <c r="C38" s="4">
        <v>250</v>
      </c>
      <c r="D38" s="4">
        <v>250</v>
      </c>
      <c r="E38" s="4">
        <v>250</v>
      </c>
      <c r="F38" s="4">
        <v>250</v>
      </c>
      <c r="G38" s="4">
        <v>250</v>
      </c>
      <c r="H38" s="4">
        <v>250</v>
      </c>
      <c r="I38" s="4">
        <v>250</v>
      </c>
      <c r="J38" s="4">
        <v>250</v>
      </c>
      <c r="K38" s="4">
        <v>250</v>
      </c>
      <c r="L38" s="4">
        <v>250</v>
      </c>
      <c r="M38" s="4">
        <v>250</v>
      </c>
      <c r="N38" s="30"/>
    </row>
    <row r="39" spans="1:14" x14ac:dyDescent="0.2">
      <c r="A39" s="31" t="s">
        <v>46</v>
      </c>
      <c r="B39" s="4">
        <v>25</v>
      </c>
      <c r="C39" s="4">
        <v>25</v>
      </c>
      <c r="D39" s="4">
        <v>25</v>
      </c>
      <c r="E39" s="4">
        <v>25</v>
      </c>
      <c r="F39" s="4">
        <v>25</v>
      </c>
      <c r="G39" s="4">
        <v>25</v>
      </c>
      <c r="H39" s="4">
        <v>25</v>
      </c>
      <c r="I39" s="4">
        <v>25</v>
      </c>
      <c r="J39" s="4">
        <v>25</v>
      </c>
      <c r="K39" s="4">
        <v>25</v>
      </c>
      <c r="L39" s="4">
        <v>25</v>
      </c>
      <c r="M39" s="4">
        <v>25</v>
      </c>
      <c r="N39" s="30"/>
    </row>
    <row r="40" spans="1:14" x14ac:dyDescent="0.2">
      <c r="A40" s="31" t="s">
        <v>59</v>
      </c>
      <c r="B40" s="4">
        <v>75</v>
      </c>
      <c r="C40" s="4">
        <v>75</v>
      </c>
      <c r="D40" s="4">
        <v>75</v>
      </c>
      <c r="E40" s="4">
        <v>75</v>
      </c>
      <c r="F40" s="4">
        <v>75</v>
      </c>
      <c r="G40" s="4">
        <v>75</v>
      </c>
      <c r="H40" s="4">
        <v>75</v>
      </c>
      <c r="I40" s="4">
        <v>75</v>
      </c>
      <c r="J40" s="4">
        <v>75</v>
      </c>
      <c r="K40" s="4">
        <v>75</v>
      </c>
      <c r="L40" s="4">
        <v>75</v>
      </c>
      <c r="M40" s="4">
        <v>75</v>
      </c>
      <c r="N40" s="30"/>
    </row>
    <row r="41" spans="1:14" x14ac:dyDescent="0.2">
      <c r="A41" s="31" t="s">
        <v>60</v>
      </c>
      <c r="B41" s="4">
        <v>75</v>
      </c>
      <c r="C41" s="4">
        <v>75</v>
      </c>
      <c r="D41" s="4">
        <v>75</v>
      </c>
      <c r="E41" s="4">
        <v>75</v>
      </c>
      <c r="F41" s="4">
        <v>75</v>
      </c>
      <c r="G41" s="4">
        <v>75</v>
      </c>
      <c r="H41" s="4">
        <v>75</v>
      </c>
      <c r="I41" s="4">
        <v>75</v>
      </c>
      <c r="J41" s="4">
        <v>75</v>
      </c>
      <c r="K41" s="4">
        <v>75</v>
      </c>
      <c r="L41" s="4">
        <v>75</v>
      </c>
      <c r="M41" s="4">
        <v>75</v>
      </c>
      <c r="N41" s="30"/>
    </row>
    <row r="42" spans="1:14" x14ac:dyDescent="0.2">
      <c r="A42" s="31" t="s">
        <v>61</v>
      </c>
      <c r="B42" s="4">
        <v>75</v>
      </c>
      <c r="C42" s="4">
        <v>75</v>
      </c>
      <c r="D42" s="4">
        <v>75</v>
      </c>
      <c r="E42" s="4">
        <v>75</v>
      </c>
      <c r="F42" s="4">
        <v>75</v>
      </c>
      <c r="G42" s="4">
        <v>75</v>
      </c>
      <c r="H42" s="4">
        <v>75</v>
      </c>
      <c r="I42" s="4">
        <v>75</v>
      </c>
      <c r="J42" s="4">
        <v>75</v>
      </c>
      <c r="K42" s="4">
        <v>75</v>
      </c>
      <c r="L42" s="4">
        <v>75</v>
      </c>
      <c r="M42" s="4">
        <v>75</v>
      </c>
      <c r="N42" s="30"/>
    </row>
    <row r="43" spans="1:14" x14ac:dyDescent="0.2">
      <c r="A43" s="31" t="s">
        <v>83</v>
      </c>
      <c r="B43" s="4">
        <v>75</v>
      </c>
      <c r="C43" s="4">
        <v>75</v>
      </c>
      <c r="D43" s="4">
        <v>75</v>
      </c>
      <c r="E43" s="4">
        <v>75</v>
      </c>
      <c r="F43" s="4">
        <v>75</v>
      </c>
      <c r="G43" s="4">
        <v>75</v>
      </c>
      <c r="H43" s="4">
        <v>75</v>
      </c>
      <c r="I43" s="4">
        <v>75</v>
      </c>
      <c r="J43" s="4">
        <v>75</v>
      </c>
      <c r="K43" s="4">
        <v>75</v>
      </c>
      <c r="L43" s="4">
        <v>75</v>
      </c>
      <c r="M43" s="4">
        <v>75</v>
      </c>
      <c r="N43" s="30"/>
    </row>
    <row r="44" spans="1:14" x14ac:dyDescent="0.2">
      <c r="A44" s="31" t="s">
        <v>62</v>
      </c>
      <c r="B44" s="4">
        <v>75</v>
      </c>
      <c r="C44" s="4">
        <v>75</v>
      </c>
      <c r="D44" s="4">
        <v>75</v>
      </c>
      <c r="E44" s="4">
        <v>75</v>
      </c>
      <c r="F44" s="4">
        <v>75</v>
      </c>
      <c r="G44" s="4">
        <v>75</v>
      </c>
      <c r="H44" s="4">
        <v>75</v>
      </c>
      <c r="I44" s="4">
        <v>75</v>
      </c>
      <c r="J44" s="4">
        <v>75</v>
      </c>
      <c r="K44" s="4">
        <v>75</v>
      </c>
      <c r="L44" s="4">
        <v>75</v>
      </c>
      <c r="M44" s="4">
        <v>75</v>
      </c>
      <c r="N44" s="30"/>
    </row>
    <row r="45" spans="1:14" x14ac:dyDescent="0.2">
      <c r="A45" s="31" t="s">
        <v>47</v>
      </c>
      <c r="B45" s="4">
        <v>75</v>
      </c>
      <c r="C45" s="4">
        <v>75</v>
      </c>
      <c r="D45" s="4">
        <v>75</v>
      </c>
      <c r="E45" s="4">
        <v>75</v>
      </c>
      <c r="F45" s="4">
        <v>75</v>
      </c>
      <c r="G45" s="4">
        <v>75</v>
      </c>
      <c r="H45" s="4">
        <v>75</v>
      </c>
      <c r="I45" s="4">
        <v>75</v>
      </c>
      <c r="J45" s="4">
        <v>75</v>
      </c>
      <c r="K45" s="4">
        <v>75</v>
      </c>
      <c r="L45" s="4">
        <v>75</v>
      </c>
      <c r="M45" s="4">
        <v>75</v>
      </c>
      <c r="N45" s="30"/>
    </row>
    <row r="46" spans="1:14" x14ac:dyDescent="0.2">
      <c r="A46" s="31" t="s">
        <v>48</v>
      </c>
      <c r="B46" s="4">
        <v>75</v>
      </c>
      <c r="C46" s="4">
        <v>75</v>
      </c>
      <c r="D46" s="4">
        <v>75</v>
      </c>
      <c r="E46" s="4">
        <v>75</v>
      </c>
      <c r="F46" s="4">
        <v>75</v>
      </c>
      <c r="G46" s="4">
        <v>75</v>
      </c>
      <c r="H46" s="4">
        <v>75</v>
      </c>
      <c r="I46" s="4">
        <v>75</v>
      </c>
      <c r="J46" s="4">
        <v>75</v>
      </c>
      <c r="K46" s="4">
        <v>75</v>
      </c>
      <c r="L46" s="4">
        <v>75</v>
      </c>
      <c r="M46" s="4">
        <v>75</v>
      </c>
      <c r="N46" s="30"/>
    </row>
    <row r="47" spans="1:14" ht="13.5" thickBot="1" x14ac:dyDescent="0.25">
      <c r="A47" s="32" t="s">
        <v>21</v>
      </c>
      <c r="B47" s="48">
        <f t="shared" ref="B47:M47" si="3">-SUM(B38:B46)</f>
        <v>-800</v>
      </c>
      <c r="C47" s="48">
        <f t="shared" si="3"/>
        <v>-800</v>
      </c>
      <c r="D47" s="48">
        <f t="shared" si="3"/>
        <v>-800</v>
      </c>
      <c r="E47" s="48">
        <f t="shared" si="3"/>
        <v>-800</v>
      </c>
      <c r="F47" s="48">
        <f t="shared" si="3"/>
        <v>-800</v>
      </c>
      <c r="G47" s="48">
        <f t="shared" si="3"/>
        <v>-800</v>
      </c>
      <c r="H47" s="48">
        <f t="shared" si="3"/>
        <v>-800</v>
      </c>
      <c r="I47" s="48">
        <f t="shared" si="3"/>
        <v>-800</v>
      </c>
      <c r="J47" s="48">
        <f t="shared" si="3"/>
        <v>-800</v>
      </c>
      <c r="K47" s="48">
        <f t="shared" si="3"/>
        <v>-800</v>
      </c>
      <c r="L47" s="48">
        <f t="shared" si="3"/>
        <v>-800</v>
      </c>
      <c r="M47" s="48">
        <f t="shared" si="3"/>
        <v>-800</v>
      </c>
      <c r="N47" s="33">
        <f>SUM(B47:M47)</f>
        <v>-9600</v>
      </c>
    </row>
    <row r="48" spans="1:14" ht="12" customHeight="1" thickTop="1" thickBot="1" x14ac:dyDescent="0.25">
      <c r="A48" s="31"/>
      <c r="B48" s="4"/>
      <c r="C48" s="4"/>
      <c r="D48" s="4"/>
      <c r="E48" s="4"/>
      <c r="F48" s="4"/>
      <c r="G48" s="4"/>
      <c r="H48" s="4"/>
      <c r="I48" s="4"/>
      <c r="J48" s="4"/>
      <c r="K48" s="4"/>
      <c r="L48" s="4"/>
      <c r="M48" s="4"/>
      <c r="N48" s="40"/>
    </row>
    <row r="49" spans="1:14" ht="13.5" thickTop="1" x14ac:dyDescent="0.2">
      <c r="A49" s="34" t="s">
        <v>26</v>
      </c>
      <c r="B49" s="86"/>
      <c r="C49" s="86"/>
      <c r="D49" s="86"/>
      <c r="E49" s="86"/>
      <c r="F49" s="86"/>
      <c r="G49" s="86"/>
      <c r="H49" s="86"/>
      <c r="I49" s="86"/>
      <c r="J49" s="86"/>
      <c r="K49" s="86"/>
      <c r="L49" s="86"/>
      <c r="M49" s="86"/>
      <c r="N49" s="85"/>
    </row>
    <row r="50" spans="1:14" x14ac:dyDescent="0.2">
      <c r="A50" s="26" t="s">
        <v>39</v>
      </c>
      <c r="N50" s="30"/>
    </row>
    <row r="51" spans="1:14" ht="14.25" customHeight="1" x14ac:dyDescent="0.2">
      <c r="A51" s="27" t="s">
        <v>0</v>
      </c>
      <c r="B51" s="3" t="s">
        <v>9</v>
      </c>
      <c r="C51" s="3" t="s">
        <v>6</v>
      </c>
      <c r="D51" s="3" t="s">
        <v>7</v>
      </c>
      <c r="E51" s="3" t="s">
        <v>8</v>
      </c>
      <c r="F51" s="3" t="s">
        <v>10</v>
      </c>
      <c r="G51" s="3" t="s">
        <v>11</v>
      </c>
      <c r="H51" s="3" t="s">
        <v>12</v>
      </c>
      <c r="I51" s="3" t="s">
        <v>13</v>
      </c>
      <c r="J51" s="3" t="s">
        <v>14</v>
      </c>
      <c r="K51" s="3" t="s">
        <v>15</v>
      </c>
      <c r="L51" s="3" t="s">
        <v>16</v>
      </c>
      <c r="M51" s="3" t="s">
        <v>17</v>
      </c>
      <c r="N51" s="88">
        <f>SUM(B52:M52)</f>
        <v>12</v>
      </c>
    </row>
    <row r="52" spans="1:14" x14ac:dyDescent="0.2">
      <c r="A52" s="41" t="s">
        <v>23</v>
      </c>
      <c r="B52" s="14">
        <v>1</v>
      </c>
      <c r="C52" s="14">
        <v>1</v>
      </c>
      <c r="D52" s="14">
        <v>1</v>
      </c>
      <c r="E52" s="14">
        <v>1</v>
      </c>
      <c r="F52" s="14">
        <v>1</v>
      </c>
      <c r="G52" s="14">
        <v>1</v>
      </c>
      <c r="H52" s="14">
        <v>1</v>
      </c>
      <c r="I52" s="14">
        <v>1</v>
      </c>
      <c r="J52" s="14">
        <v>1</v>
      </c>
      <c r="K52" s="14">
        <v>1</v>
      </c>
      <c r="L52" s="14">
        <v>1</v>
      </c>
      <c r="M52" s="14">
        <v>1</v>
      </c>
      <c r="N52" s="42">
        <v>1</v>
      </c>
    </row>
    <row r="53" spans="1:14" x14ac:dyDescent="0.2">
      <c r="A53" s="43" t="s">
        <v>64</v>
      </c>
      <c r="B53" s="14">
        <v>1</v>
      </c>
      <c r="C53" s="14">
        <v>1</v>
      </c>
      <c r="D53" s="14">
        <v>1</v>
      </c>
      <c r="E53" s="14">
        <v>1</v>
      </c>
      <c r="F53" s="14">
        <v>1</v>
      </c>
      <c r="G53" s="14">
        <v>1</v>
      </c>
      <c r="H53" s="14">
        <v>1</v>
      </c>
      <c r="I53" s="14">
        <v>1</v>
      </c>
      <c r="J53" s="14">
        <v>1</v>
      </c>
      <c r="K53" s="14">
        <v>1</v>
      </c>
      <c r="L53" s="14">
        <v>1</v>
      </c>
      <c r="M53" s="14">
        <v>1</v>
      </c>
      <c r="N53" s="42">
        <v>1</v>
      </c>
    </row>
    <row r="54" spans="1:14" x14ac:dyDescent="0.2">
      <c r="A54" s="43" t="s">
        <v>2</v>
      </c>
      <c r="B54" s="14">
        <v>2</v>
      </c>
      <c r="C54" s="14">
        <v>2</v>
      </c>
      <c r="D54" s="14">
        <v>2</v>
      </c>
      <c r="E54" s="14">
        <v>2</v>
      </c>
      <c r="F54" s="14">
        <v>2</v>
      </c>
      <c r="G54" s="14">
        <v>2</v>
      </c>
      <c r="H54" s="14">
        <v>2</v>
      </c>
      <c r="I54" s="14">
        <v>2</v>
      </c>
      <c r="J54" s="14">
        <v>2</v>
      </c>
      <c r="K54" s="14">
        <v>2</v>
      </c>
      <c r="L54" s="14">
        <v>2</v>
      </c>
      <c r="M54" s="14">
        <v>2</v>
      </c>
      <c r="N54" s="42">
        <v>2</v>
      </c>
    </row>
    <row r="55" spans="1:14" x14ac:dyDescent="0.2">
      <c r="A55" s="43" t="s">
        <v>3</v>
      </c>
      <c r="B55" s="14">
        <v>3</v>
      </c>
      <c r="C55" s="14">
        <v>3</v>
      </c>
      <c r="D55" s="14">
        <v>3</v>
      </c>
      <c r="E55" s="14">
        <v>3</v>
      </c>
      <c r="F55" s="14">
        <v>3</v>
      </c>
      <c r="G55" s="14">
        <v>3</v>
      </c>
      <c r="H55" s="14">
        <v>3</v>
      </c>
      <c r="I55" s="14">
        <v>3</v>
      </c>
      <c r="J55" s="14">
        <v>3</v>
      </c>
      <c r="K55" s="14">
        <v>3</v>
      </c>
      <c r="L55" s="14">
        <v>3</v>
      </c>
      <c r="M55" s="14">
        <v>3</v>
      </c>
      <c r="N55" s="42">
        <v>3</v>
      </c>
    </row>
    <row r="56" spans="1:14" x14ac:dyDescent="0.2">
      <c r="A56" s="43" t="s">
        <v>84</v>
      </c>
      <c r="B56" s="14">
        <v>4</v>
      </c>
      <c r="C56" s="14">
        <v>4</v>
      </c>
      <c r="D56" s="14">
        <v>4</v>
      </c>
      <c r="E56" s="14">
        <v>4</v>
      </c>
      <c r="F56" s="14">
        <v>4</v>
      </c>
      <c r="G56" s="14">
        <v>4</v>
      </c>
      <c r="H56" s="14">
        <v>4</v>
      </c>
      <c r="I56" s="14">
        <v>4</v>
      </c>
      <c r="J56" s="14">
        <v>4</v>
      </c>
      <c r="K56" s="14">
        <v>4</v>
      </c>
      <c r="L56" s="14">
        <v>4</v>
      </c>
      <c r="M56" s="14">
        <v>4</v>
      </c>
      <c r="N56" s="42">
        <v>4</v>
      </c>
    </row>
    <row r="57" spans="1:14" x14ac:dyDescent="0.2">
      <c r="A57" s="43" t="s">
        <v>63</v>
      </c>
      <c r="B57" s="14">
        <v>5</v>
      </c>
      <c r="C57" s="14">
        <v>5</v>
      </c>
      <c r="D57" s="14">
        <v>5</v>
      </c>
      <c r="E57" s="14">
        <v>5</v>
      </c>
      <c r="F57" s="14">
        <v>5</v>
      </c>
      <c r="G57" s="14">
        <v>5</v>
      </c>
      <c r="H57" s="14">
        <v>5</v>
      </c>
      <c r="I57" s="14">
        <v>5</v>
      </c>
      <c r="J57" s="14">
        <v>5</v>
      </c>
      <c r="K57" s="14">
        <v>5</v>
      </c>
      <c r="L57" s="14">
        <v>5</v>
      </c>
      <c r="M57" s="14">
        <v>5</v>
      </c>
      <c r="N57" s="42">
        <v>5</v>
      </c>
    </row>
    <row r="58" spans="1:14" x14ac:dyDescent="0.2">
      <c r="A58" s="43" t="s">
        <v>49</v>
      </c>
      <c r="B58" s="14">
        <v>6</v>
      </c>
      <c r="C58" s="14">
        <v>6</v>
      </c>
      <c r="D58" s="14">
        <v>6</v>
      </c>
      <c r="E58" s="14">
        <v>6</v>
      </c>
      <c r="F58" s="14">
        <v>6</v>
      </c>
      <c r="G58" s="14">
        <v>6</v>
      </c>
      <c r="H58" s="14">
        <v>6</v>
      </c>
      <c r="I58" s="14">
        <v>6</v>
      </c>
      <c r="J58" s="14">
        <v>6</v>
      </c>
      <c r="K58" s="14">
        <v>6</v>
      </c>
      <c r="L58" s="14">
        <v>6</v>
      </c>
      <c r="M58" s="14">
        <v>6</v>
      </c>
      <c r="N58" s="42">
        <v>6</v>
      </c>
    </row>
    <row r="59" spans="1:14" x14ac:dyDescent="0.2">
      <c r="A59" s="43" t="s">
        <v>22</v>
      </c>
      <c r="B59" s="14">
        <v>7</v>
      </c>
      <c r="C59" s="14">
        <v>7</v>
      </c>
      <c r="D59" s="14">
        <v>7</v>
      </c>
      <c r="E59" s="14">
        <v>7</v>
      </c>
      <c r="F59" s="14">
        <v>7</v>
      </c>
      <c r="G59" s="14">
        <v>7</v>
      </c>
      <c r="H59" s="14">
        <v>7</v>
      </c>
      <c r="I59" s="14">
        <v>7</v>
      </c>
      <c r="J59" s="14">
        <v>7</v>
      </c>
      <c r="K59" s="14">
        <v>7</v>
      </c>
      <c r="L59" s="14">
        <v>7</v>
      </c>
      <c r="M59" s="14">
        <v>7</v>
      </c>
      <c r="N59" s="42">
        <v>7</v>
      </c>
    </row>
    <row r="60" spans="1:14" x14ac:dyDescent="0.2">
      <c r="A60" s="39" t="s">
        <v>50</v>
      </c>
      <c r="B60" s="14">
        <v>8</v>
      </c>
      <c r="C60" s="14">
        <v>8</v>
      </c>
      <c r="D60" s="14">
        <v>8</v>
      </c>
      <c r="E60" s="14">
        <v>8</v>
      </c>
      <c r="F60" s="14">
        <v>8</v>
      </c>
      <c r="G60" s="14">
        <v>8</v>
      </c>
      <c r="H60" s="14">
        <v>8</v>
      </c>
      <c r="I60" s="14">
        <v>8</v>
      </c>
      <c r="J60" s="14">
        <v>8</v>
      </c>
      <c r="K60" s="14">
        <v>8</v>
      </c>
      <c r="L60" s="14">
        <v>8</v>
      </c>
      <c r="M60" s="14">
        <v>8</v>
      </c>
      <c r="N60" s="42">
        <v>8</v>
      </c>
    </row>
    <row r="61" spans="1:14" x14ac:dyDescent="0.2">
      <c r="A61" s="39" t="s">
        <v>51</v>
      </c>
      <c r="B61" s="14">
        <v>9</v>
      </c>
      <c r="C61" s="14">
        <v>9</v>
      </c>
      <c r="D61" s="14">
        <v>9</v>
      </c>
      <c r="E61" s="14">
        <v>9</v>
      </c>
      <c r="F61" s="14">
        <v>9</v>
      </c>
      <c r="G61" s="14">
        <v>9</v>
      </c>
      <c r="H61" s="14">
        <v>9</v>
      </c>
      <c r="I61" s="14">
        <v>9</v>
      </c>
      <c r="J61" s="14">
        <v>9</v>
      </c>
      <c r="K61" s="14">
        <v>9</v>
      </c>
      <c r="L61" s="14">
        <v>9</v>
      </c>
      <c r="M61" s="14">
        <v>9</v>
      </c>
      <c r="N61" s="42">
        <v>9</v>
      </c>
    </row>
    <row r="62" spans="1:14" x14ac:dyDescent="0.2">
      <c r="A62" s="39" t="s">
        <v>65</v>
      </c>
      <c r="B62" s="14">
        <v>10</v>
      </c>
      <c r="C62" s="14">
        <v>10</v>
      </c>
      <c r="D62" s="14">
        <v>10</v>
      </c>
      <c r="E62" s="14">
        <v>10</v>
      </c>
      <c r="F62" s="14">
        <v>10</v>
      </c>
      <c r="G62" s="14">
        <v>10</v>
      </c>
      <c r="H62" s="14">
        <v>10</v>
      </c>
      <c r="I62" s="14">
        <v>10</v>
      </c>
      <c r="J62" s="14">
        <v>10</v>
      </c>
      <c r="K62" s="14">
        <v>10</v>
      </c>
      <c r="L62" s="14">
        <v>10</v>
      </c>
      <c r="M62" s="14">
        <v>10</v>
      </c>
      <c r="N62" s="42">
        <v>10</v>
      </c>
    </row>
    <row r="63" spans="1:14" x14ac:dyDescent="0.2">
      <c r="A63" s="39" t="s">
        <v>52</v>
      </c>
      <c r="B63" s="14">
        <v>11</v>
      </c>
      <c r="C63" s="14">
        <v>11</v>
      </c>
      <c r="D63" s="14">
        <v>11</v>
      </c>
      <c r="E63" s="14">
        <v>11</v>
      </c>
      <c r="F63" s="14">
        <v>11</v>
      </c>
      <c r="G63" s="14">
        <v>11</v>
      </c>
      <c r="H63" s="14">
        <v>11</v>
      </c>
      <c r="I63" s="14">
        <v>11</v>
      </c>
      <c r="J63" s="14">
        <v>11</v>
      </c>
      <c r="K63" s="14">
        <v>11</v>
      </c>
      <c r="L63" s="14">
        <v>11</v>
      </c>
      <c r="M63" s="14">
        <v>11</v>
      </c>
      <c r="N63" s="42">
        <v>11</v>
      </c>
    </row>
    <row r="64" spans="1:14" x14ac:dyDescent="0.2">
      <c r="A64" s="39" t="s">
        <v>4</v>
      </c>
      <c r="B64" s="14">
        <v>12</v>
      </c>
      <c r="C64" s="14">
        <v>12</v>
      </c>
      <c r="D64" s="14">
        <v>12</v>
      </c>
      <c r="E64" s="14">
        <v>12</v>
      </c>
      <c r="F64" s="14">
        <v>12</v>
      </c>
      <c r="G64" s="14">
        <v>12</v>
      </c>
      <c r="H64" s="14">
        <v>12</v>
      </c>
      <c r="I64" s="14">
        <v>12</v>
      </c>
      <c r="J64" s="14">
        <v>12</v>
      </c>
      <c r="K64" s="14">
        <v>12</v>
      </c>
      <c r="L64" s="14">
        <v>12</v>
      </c>
      <c r="M64" s="14">
        <v>12</v>
      </c>
      <c r="N64" s="42">
        <v>12</v>
      </c>
    </row>
    <row r="65" spans="1:14" x14ac:dyDescent="0.2">
      <c r="A65" s="39" t="s">
        <v>5</v>
      </c>
      <c r="B65" s="14">
        <v>13</v>
      </c>
      <c r="C65" s="14">
        <v>13</v>
      </c>
      <c r="D65" s="14">
        <v>13</v>
      </c>
      <c r="E65" s="14">
        <v>13</v>
      </c>
      <c r="F65" s="14">
        <v>13</v>
      </c>
      <c r="G65" s="14">
        <v>13</v>
      </c>
      <c r="H65" s="14">
        <v>13</v>
      </c>
      <c r="I65" s="14">
        <v>13</v>
      </c>
      <c r="J65" s="14">
        <v>13</v>
      </c>
      <c r="K65" s="14">
        <v>13</v>
      </c>
      <c r="L65" s="14">
        <v>13</v>
      </c>
      <c r="M65" s="14">
        <v>13</v>
      </c>
      <c r="N65" s="42">
        <v>13</v>
      </c>
    </row>
    <row r="66" spans="1:14" x14ac:dyDescent="0.2">
      <c r="A66" s="43" t="s">
        <v>66</v>
      </c>
      <c r="B66" s="14">
        <v>14</v>
      </c>
      <c r="C66" s="14">
        <v>14</v>
      </c>
      <c r="D66" s="14">
        <v>14</v>
      </c>
      <c r="E66" s="14">
        <v>14</v>
      </c>
      <c r="F66" s="14">
        <v>14</v>
      </c>
      <c r="G66" s="14">
        <v>14</v>
      </c>
      <c r="H66" s="14">
        <v>14</v>
      </c>
      <c r="I66" s="14">
        <v>14</v>
      </c>
      <c r="J66" s="14">
        <v>14</v>
      </c>
      <c r="K66" s="14">
        <v>14</v>
      </c>
      <c r="L66" s="14">
        <v>14</v>
      </c>
      <c r="M66" s="14">
        <v>14</v>
      </c>
      <c r="N66" s="42">
        <v>14</v>
      </c>
    </row>
    <row r="67" spans="1:14" x14ac:dyDescent="0.2">
      <c r="A67" s="43" t="s">
        <v>67</v>
      </c>
      <c r="B67" s="14">
        <v>14</v>
      </c>
      <c r="C67" s="14">
        <v>14</v>
      </c>
      <c r="D67" s="14">
        <v>14</v>
      </c>
      <c r="E67" s="14">
        <v>14</v>
      </c>
      <c r="F67" s="14">
        <v>14</v>
      </c>
      <c r="G67" s="14">
        <v>14</v>
      </c>
      <c r="H67" s="14">
        <v>14</v>
      </c>
      <c r="I67" s="14">
        <v>14</v>
      </c>
      <c r="J67" s="14">
        <v>14</v>
      </c>
      <c r="K67" s="14">
        <v>14</v>
      </c>
      <c r="L67" s="14">
        <v>14</v>
      </c>
      <c r="M67" s="14">
        <v>14</v>
      </c>
      <c r="N67" s="42">
        <v>14</v>
      </c>
    </row>
    <row r="68" spans="1:14" x14ac:dyDescent="0.2">
      <c r="A68" s="31" t="s">
        <v>48</v>
      </c>
      <c r="B68" s="14">
        <v>14</v>
      </c>
      <c r="C68" s="14">
        <v>14</v>
      </c>
      <c r="D68" s="14">
        <v>14</v>
      </c>
      <c r="E68" s="14">
        <v>14</v>
      </c>
      <c r="F68" s="14">
        <v>14</v>
      </c>
      <c r="G68" s="14">
        <v>14</v>
      </c>
      <c r="H68" s="14">
        <v>14</v>
      </c>
      <c r="I68" s="14">
        <v>14</v>
      </c>
      <c r="J68" s="14">
        <v>14</v>
      </c>
      <c r="K68" s="14">
        <v>14</v>
      </c>
      <c r="L68" s="14">
        <v>14</v>
      </c>
      <c r="M68" s="14">
        <v>14</v>
      </c>
      <c r="N68" s="42">
        <v>14</v>
      </c>
    </row>
    <row r="69" spans="1:14" x14ac:dyDescent="0.2">
      <c r="A69" s="76" t="s">
        <v>53</v>
      </c>
      <c r="B69" s="14">
        <v>14</v>
      </c>
      <c r="C69" s="14">
        <v>14</v>
      </c>
      <c r="D69" s="14">
        <v>14</v>
      </c>
      <c r="E69" s="14">
        <v>14</v>
      </c>
      <c r="F69" s="14">
        <v>14</v>
      </c>
      <c r="G69" s="14">
        <v>14</v>
      </c>
      <c r="H69" s="14">
        <v>14</v>
      </c>
      <c r="I69" s="14">
        <v>14</v>
      </c>
      <c r="J69" s="14">
        <v>14</v>
      </c>
      <c r="K69" s="14">
        <v>14</v>
      </c>
      <c r="L69" s="14">
        <v>14</v>
      </c>
      <c r="M69" s="14">
        <v>14</v>
      </c>
      <c r="N69" s="42">
        <v>14</v>
      </c>
    </row>
    <row r="70" spans="1:14" x14ac:dyDescent="0.2">
      <c r="A70" s="77" t="s">
        <v>54</v>
      </c>
      <c r="B70" s="14">
        <v>14</v>
      </c>
      <c r="C70" s="14">
        <v>14</v>
      </c>
      <c r="D70" s="14">
        <v>14</v>
      </c>
      <c r="E70" s="14">
        <v>14</v>
      </c>
      <c r="F70" s="14">
        <v>14</v>
      </c>
      <c r="G70" s="14">
        <v>14</v>
      </c>
      <c r="H70" s="14">
        <v>14</v>
      </c>
      <c r="I70" s="14">
        <v>14</v>
      </c>
      <c r="J70" s="14">
        <v>14</v>
      </c>
      <c r="K70" s="14">
        <v>14</v>
      </c>
      <c r="L70" s="14">
        <v>14</v>
      </c>
      <c r="M70" s="14">
        <v>14</v>
      </c>
      <c r="N70" s="42">
        <v>14</v>
      </c>
    </row>
    <row r="71" spans="1:14" ht="13.5" thickBot="1" x14ac:dyDescent="0.25">
      <c r="A71" s="45" t="s">
        <v>19</v>
      </c>
      <c r="B71" s="46">
        <f t="shared" ref="B71:M71" si="4">-SUM(B51:B70)</f>
        <v>-162</v>
      </c>
      <c r="C71" s="46">
        <f t="shared" si="4"/>
        <v>-162</v>
      </c>
      <c r="D71" s="46">
        <f t="shared" si="4"/>
        <v>-162</v>
      </c>
      <c r="E71" s="46">
        <f t="shared" si="4"/>
        <v>-162</v>
      </c>
      <c r="F71" s="46">
        <f t="shared" si="4"/>
        <v>-162</v>
      </c>
      <c r="G71" s="46">
        <f t="shared" si="4"/>
        <v>-162</v>
      </c>
      <c r="H71" s="46">
        <f t="shared" si="4"/>
        <v>-162</v>
      </c>
      <c r="I71" s="46">
        <f t="shared" si="4"/>
        <v>-162</v>
      </c>
      <c r="J71" s="46">
        <f t="shared" si="4"/>
        <v>-162</v>
      </c>
      <c r="K71" s="46">
        <f t="shared" si="4"/>
        <v>-162</v>
      </c>
      <c r="L71" s="46">
        <f t="shared" si="4"/>
        <v>-162</v>
      </c>
      <c r="M71" s="46">
        <f t="shared" si="4"/>
        <v>-162</v>
      </c>
      <c r="N71" s="47">
        <f t="shared" ref="N71" si="5">-SUM(N51:N70)</f>
        <v>-174</v>
      </c>
    </row>
    <row r="72" spans="1:14" ht="14.25" thickTop="1" thickBot="1" x14ac:dyDescent="0.25">
      <c r="A72" s="2"/>
      <c r="B72" s="16"/>
      <c r="C72" s="16"/>
      <c r="D72" s="16"/>
      <c r="E72" s="16"/>
      <c r="F72" s="16"/>
      <c r="G72" s="16"/>
      <c r="H72" s="16"/>
      <c r="I72" s="16"/>
      <c r="J72" s="16"/>
      <c r="K72" s="16"/>
      <c r="L72" s="16"/>
      <c r="M72" s="16"/>
      <c r="N72" s="16"/>
    </row>
    <row r="73" spans="1:14" ht="13.5" thickTop="1" x14ac:dyDescent="0.2">
      <c r="A73" s="34" t="s">
        <v>31</v>
      </c>
      <c r="B73" s="35"/>
      <c r="C73" s="35"/>
      <c r="D73" s="35"/>
      <c r="E73" s="35"/>
      <c r="F73" s="35"/>
      <c r="G73" s="35"/>
      <c r="H73" s="35"/>
      <c r="I73" s="35"/>
      <c r="J73" s="35"/>
      <c r="K73" s="35"/>
      <c r="L73" s="35"/>
      <c r="M73" s="35"/>
      <c r="N73" s="37"/>
    </row>
    <row r="74" spans="1:14" x14ac:dyDescent="0.2">
      <c r="A74" s="26" t="s">
        <v>28</v>
      </c>
      <c r="B74" s="4" t="s">
        <v>9</v>
      </c>
      <c r="C74" s="4" t="s">
        <v>6</v>
      </c>
      <c r="D74" s="4" t="s">
        <v>7</v>
      </c>
      <c r="E74" s="4" t="s">
        <v>8</v>
      </c>
      <c r="F74" s="4" t="s">
        <v>10</v>
      </c>
      <c r="G74" s="4" t="s">
        <v>11</v>
      </c>
      <c r="H74" s="4" t="s">
        <v>12</v>
      </c>
      <c r="I74" s="4" t="s">
        <v>13</v>
      </c>
      <c r="J74" s="4" t="s">
        <v>14</v>
      </c>
      <c r="K74" s="4" t="s">
        <v>15</v>
      </c>
      <c r="L74" s="4" t="s">
        <v>16</v>
      </c>
      <c r="M74" s="4" t="s">
        <v>17</v>
      </c>
      <c r="N74" s="30">
        <f>SUM(C73:L74)</f>
        <v>0</v>
      </c>
    </row>
    <row r="75" spans="1:14" x14ac:dyDescent="0.2">
      <c r="A75" s="29" t="s">
        <v>55</v>
      </c>
      <c r="B75" s="19">
        <v>250</v>
      </c>
      <c r="C75" s="19">
        <v>250</v>
      </c>
      <c r="D75" s="19">
        <v>250</v>
      </c>
      <c r="E75" s="19">
        <v>250</v>
      </c>
      <c r="F75" s="19">
        <v>250</v>
      </c>
      <c r="G75" s="19">
        <v>250</v>
      </c>
      <c r="H75" s="19">
        <v>250</v>
      </c>
      <c r="I75" s="19">
        <v>250</v>
      </c>
      <c r="J75" s="19">
        <v>250</v>
      </c>
      <c r="K75" s="19">
        <v>250</v>
      </c>
      <c r="L75" s="19">
        <v>250</v>
      </c>
      <c r="M75" s="19">
        <v>250</v>
      </c>
      <c r="N75" s="30"/>
    </row>
    <row r="76" spans="1:14" ht="13.5" thickBot="1" x14ac:dyDescent="0.25">
      <c r="A76" s="32" t="s">
        <v>30</v>
      </c>
      <c r="B76" s="49">
        <v>-10000</v>
      </c>
      <c r="C76" s="49">
        <v>-10000</v>
      </c>
      <c r="D76" s="49">
        <v>-10000</v>
      </c>
      <c r="E76" s="49">
        <v>-10000</v>
      </c>
      <c r="F76" s="49">
        <v>-10000</v>
      </c>
      <c r="G76" s="49">
        <v>-10000</v>
      </c>
      <c r="H76" s="49">
        <v>-10000</v>
      </c>
      <c r="I76" s="49">
        <v>-10000</v>
      </c>
      <c r="J76" s="49">
        <v>-10000</v>
      </c>
      <c r="K76" s="49">
        <v>-10000</v>
      </c>
      <c r="L76" s="49">
        <v>-10000</v>
      </c>
      <c r="M76" s="49">
        <v>-10000</v>
      </c>
      <c r="N76" s="47">
        <f>SUM(B76:M76)</f>
        <v>-120000</v>
      </c>
    </row>
    <row r="77" spans="1:14" ht="14.25" thickTop="1" thickBot="1" x14ac:dyDescent="0.25">
      <c r="A77" s="2"/>
      <c r="B77" s="16"/>
      <c r="C77" s="16"/>
      <c r="D77" s="16"/>
      <c r="E77" s="16"/>
      <c r="F77" s="16"/>
      <c r="G77" s="16"/>
      <c r="H77" s="16"/>
      <c r="I77" s="16"/>
      <c r="J77" s="16"/>
      <c r="K77" s="16"/>
      <c r="L77" s="16"/>
      <c r="M77" s="16"/>
      <c r="N77" s="16"/>
    </row>
    <row r="78" spans="1:14" ht="13.5" thickTop="1" x14ac:dyDescent="0.2">
      <c r="A78" s="34" t="s">
        <v>40</v>
      </c>
      <c r="B78" s="35"/>
      <c r="C78" s="35"/>
      <c r="D78" s="35"/>
      <c r="E78" s="35"/>
      <c r="F78" s="35"/>
      <c r="G78" s="35"/>
      <c r="H78" s="35"/>
      <c r="I78" s="35"/>
      <c r="J78" s="35"/>
      <c r="K78" s="35"/>
      <c r="L78" s="35"/>
      <c r="M78" s="35"/>
      <c r="N78" s="37"/>
    </row>
    <row r="79" spans="1:14" x14ac:dyDescent="0.2">
      <c r="A79" s="26" t="s">
        <v>27</v>
      </c>
      <c r="B79" s="4" t="s">
        <v>9</v>
      </c>
      <c r="C79" s="4" t="s">
        <v>6</v>
      </c>
      <c r="D79" s="4" t="s">
        <v>7</v>
      </c>
      <c r="E79" s="4" t="s">
        <v>8</v>
      </c>
      <c r="F79" s="4" t="s">
        <v>10</v>
      </c>
      <c r="G79" s="4" t="s">
        <v>11</v>
      </c>
      <c r="H79" s="4" t="s">
        <v>12</v>
      </c>
      <c r="I79" s="4" t="s">
        <v>13</v>
      </c>
      <c r="J79" s="4" t="s">
        <v>14</v>
      </c>
      <c r="K79" s="4" t="s">
        <v>15</v>
      </c>
      <c r="L79" s="4" t="s">
        <v>16</v>
      </c>
      <c r="M79" s="4" t="s">
        <v>17</v>
      </c>
      <c r="N79" s="30">
        <f>SUM(C78:L79)</f>
        <v>0</v>
      </c>
    </row>
    <row r="80" spans="1:14" x14ac:dyDescent="0.2">
      <c r="A80" s="29" t="s">
        <v>56</v>
      </c>
      <c r="B80" s="19">
        <v>250</v>
      </c>
      <c r="C80" s="19">
        <v>250</v>
      </c>
      <c r="D80" s="19">
        <v>250</v>
      </c>
      <c r="E80" s="19">
        <v>250</v>
      </c>
      <c r="F80" s="19">
        <v>250</v>
      </c>
      <c r="G80" s="19">
        <v>250</v>
      </c>
      <c r="H80" s="19">
        <v>250</v>
      </c>
      <c r="I80" s="19">
        <v>250</v>
      </c>
      <c r="J80" s="19">
        <v>250</v>
      </c>
      <c r="K80" s="19">
        <v>250</v>
      </c>
      <c r="L80" s="19">
        <v>250</v>
      </c>
      <c r="M80" s="19">
        <v>250</v>
      </c>
      <c r="N80" s="30"/>
    </row>
    <row r="81" spans="1:14" ht="13.5" thickBot="1" x14ac:dyDescent="0.25">
      <c r="A81" s="32" t="s">
        <v>29</v>
      </c>
      <c r="B81" s="49">
        <v>-10000</v>
      </c>
      <c r="C81" s="49">
        <v>-10000</v>
      </c>
      <c r="D81" s="49">
        <v>-10000</v>
      </c>
      <c r="E81" s="49">
        <v>-10000</v>
      </c>
      <c r="F81" s="49">
        <v>-10000</v>
      </c>
      <c r="G81" s="49">
        <v>-10000</v>
      </c>
      <c r="H81" s="49">
        <v>-10000</v>
      </c>
      <c r="I81" s="49">
        <v>-10000</v>
      </c>
      <c r="J81" s="49">
        <v>-10000</v>
      </c>
      <c r="K81" s="49">
        <v>-10000</v>
      </c>
      <c r="L81" s="49">
        <v>-10000</v>
      </c>
      <c r="M81" s="49">
        <v>-10000</v>
      </c>
      <c r="N81" s="47">
        <f>SUM(B81:M81)</f>
        <v>-120000</v>
      </c>
    </row>
    <row r="82" spans="1:14" ht="14.25" thickTop="1" thickBot="1" x14ac:dyDescent="0.25">
      <c r="A82" s="2"/>
      <c r="B82" s="16"/>
      <c r="C82" s="16"/>
      <c r="D82" s="16"/>
      <c r="E82" s="16"/>
      <c r="F82" s="16"/>
      <c r="G82" s="16"/>
      <c r="H82" s="16"/>
      <c r="I82" s="16"/>
      <c r="J82" s="16"/>
      <c r="K82" s="16"/>
      <c r="L82" s="16"/>
      <c r="M82" s="16"/>
      <c r="N82" s="16"/>
    </row>
    <row r="83" spans="1:14" ht="13.5" thickTop="1" x14ac:dyDescent="0.2">
      <c r="A83" s="34" t="s">
        <v>33</v>
      </c>
      <c r="B83" s="35"/>
      <c r="C83" s="35"/>
      <c r="D83" s="35"/>
      <c r="E83" s="35"/>
      <c r="F83" s="35"/>
      <c r="G83" s="35"/>
      <c r="H83" s="35"/>
      <c r="I83" s="35"/>
      <c r="J83" s="35"/>
      <c r="K83" s="35"/>
      <c r="L83" s="35"/>
      <c r="M83" s="35"/>
      <c r="N83" s="37"/>
    </row>
    <row r="84" spans="1:14" x14ac:dyDescent="0.2">
      <c r="A84" s="26" t="s">
        <v>32</v>
      </c>
      <c r="B84" s="4" t="s">
        <v>9</v>
      </c>
      <c r="C84" s="4" t="s">
        <v>6</v>
      </c>
      <c r="D84" s="4" t="s">
        <v>7</v>
      </c>
      <c r="E84" s="4" t="s">
        <v>8</v>
      </c>
      <c r="F84" s="4" t="s">
        <v>10</v>
      </c>
      <c r="G84" s="4" t="s">
        <v>11</v>
      </c>
      <c r="H84" s="4" t="s">
        <v>12</v>
      </c>
      <c r="I84" s="4" t="s">
        <v>13</v>
      </c>
      <c r="J84" s="4" t="s">
        <v>14</v>
      </c>
      <c r="K84" s="4" t="s">
        <v>15</v>
      </c>
      <c r="L84" s="4" t="s">
        <v>16</v>
      </c>
      <c r="M84" s="4" t="s">
        <v>17</v>
      </c>
      <c r="N84" s="30">
        <f>SUM(C83:L84)</f>
        <v>0</v>
      </c>
    </row>
    <row r="85" spans="1:14" x14ac:dyDescent="0.2">
      <c r="A85" s="29" t="s">
        <v>56</v>
      </c>
      <c r="B85" s="19">
        <v>250</v>
      </c>
      <c r="C85" s="19">
        <v>250</v>
      </c>
      <c r="D85" s="19">
        <v>250</v>
      </c>
      <c r="E85" s="19">
        <v>250</v>
      </c>
      <c r="F85" s="19">
        <v>250</v>
      </c>
      <c r="G85" s="19">
        <v>250</v>
      </c>
      <c r="H85" s="19">
        <v>250</v>
      </c>
      <c r="I85" s="19">
        <v>250</v>
      </c>
      <c r="J85" s="19">
        <v>250</v>
      </c>
      <c r="K85" s="19">
        <v>250</v>
      </c>
      <c r="L85" s="19">
        <v>250</v>
      </c>
      <c r="M85" s="19">
        <v>250</v>
      </c>
      <c r="N85" s="30"/>
    </row>
    <row r="86" spans="1:14" ht="13.5" thickBot="1" x14ac:dyDescent="0.25">
      <c r="A86" s="32" t="s">
        <v>70</v>
      </c>
      <c r="B86" s="49">
        <v>-10000</v>
      </c>
      <c r="C86" s="49">
        <v>-10000</v>
      </c>
      <c r="D86" s="49">
        <v>-10000</v>
      </c>
      <c r="E86" s="49">
        <v>-10000</v>
      </c>
      <c r="F86" s="49">
        <v>-10000</v>
      </c>
      <c r="G86" s="49">
        <v>-10000</v>
      </c>
      <c r="H86" s="49">
        <v>-10000</v>
      </c>
      <c r="I86" s="49">
        <v>-10000</v>
      </c>
      <c r="J86" s="49">
        <v>-10000</v>
      </c>
      <c r="K86" s="49">
        <v>-10000</v>
      </c>
      <c r="L86" s="49">
        <v>-10000</v>
      </c>
      <c r="M86" s="49">
        <v>-10000</v>
      </c>
      <c r="N86" s="47">
        <f>SUM(B86:M86)</f>
        <v>-120000</v>
      </c>
    </row>
    <row r="87" spans="1:14" ht="14.25" thickTop="1" thickBot="1" x14ac:dyDescent="0.25">
      <c r="A87" s="2"/>
      <c r="B87" s="16"/>
      <c r="C87" s="16"/>
      <c r="D87" s="16"/>
      <c r="E87" s="16"/>
      <c r="F87" s="16"/>
      <c r="G87" s="16"/>
      <c r="H87" s="16"/>
      <c r="I87" s="16"/>
      <c r="J87" s="16"/>
      <c r="K87" s="16"/>
      <c r="L87" s="16"/>
      <c r="M87" s="16"/>
      <c r="N87" s="16"/>
    </row>
    <row r="88" spans="1:14" s="61" customFormat="1" ht="19.5" thickTop="1" thickBot="1" x14ac:dyDescent="0.3">
      <c r="A88" s="58" t="s">
        <v>34</v>
      </c>
      <c r="B88" s="59">
        <f t="shared" ref="B88:N88" si="6">B13+B23+B33+B47+B71+B76+B81+B86</f>
        <v>-31487</v>
      </c>
      <c r="C88" s="59">
        <f t="shared" si="6"/>
        <v>-31487</v>
      </c>
      <c r="D88" s="59">
        <f t="shared" si="6"/>
        <v>-31487</v>
      </c>
      <c r="E88" s="59">
        <f t="shared" si="6"/>
        <v>-31487</v>
      </c>
      <c r="F88" s="59">
        <f t="shared" si="6"/>
        <v>-31487</v>
      </c>
      <c r="G88" s="59">
        <f t="shared" si="6"/>
        <v>-31487</v>
      </c>
      <c r="H88" s="59">
        <f t="shared" si="6"/>
        <v>-31487</v>
      </c>
      <c r="I88" s="59">
        <f t="shared" si="6"/>
        <v>-31487</v>
      </c>
      <c r="J88" s="59">
        <f t="shared" si="6"/>
        <v>-31487</v>
      </c>
      <c r="K88" s="59">
        <f t="shared" si="6"/>
        <v>-31487</v>
      </c>
      <c r="L88" s="59">
        <f t="shared" si="6"/>
        <v>-31487</v>
      </c>
      <c r="M88" s="59">
        <f t="shared" si="6"/>
        <v>-31487</v>
      </c>
      <c r="N88" s="60">
        <f t="shared" si="6"/>
        <v>-376074</v>
      </c>
    </row>
    <row r="89" spans="1:14" ht="14.25" thickTop="1" thickBot="1" x14ac:dyDescent="0.25">
      <c r="A89" s="9"/>
      <c r="B89" s="15"/>
      <c r="C89" s="15"/>
      <c r="D89" s="15"/>
      <c r="E89" s="15"/>
      <c r="F89" s="15"/>
      <c r="G89" s="15"/>
      <c r="H89" s="15"/>
      <c r="I89" s="15"/>
      <c r="J89" s="15"/>
      <c r="K89" s="15"/>
      <c r="L89" s="15"/>
      <c r="M89" s="15"/>
      <c r="N89" s="15">
        <f>N14+N24+N34+N48+N72</f>
        <v>0</v>
      </c>
    </row>
    <row r="90" spans="1:14" ht="13.5" thickTop="1" x14ac:dyDescent="0.2">
      <c r="A90" s="50" t="s">
        <v>68</v>
      </c>
      <c r="B90" s="87"/>
      <c r="C90" s="51"/>
      <c r="D90" s="51"/>
      <c r="E90" s="51"/>
      <c r="F90" s="51"/>
      <c r="G90" s="51"/>
      <c r="H90" s="51"/>
      <c r="I90" s="51"/>
      <c r="J90" s="51"/>
      <c r="K90" s="51"/>
      <c r="L90" s="51"/>
      <c r="M90" s="51"/>
      <c r="N90" s="52"/>
    </row>
    <row r="91" spans="1:14" x14ac:dyDescent="0.2">
      <c r="A91" s="53" t="s">
        <v>57</v>
      </c>
      <c r="B91" s="15">
        <v>500</v>
      </c>
      <c r="C91" s="15">
        <v>500</v>
      </c>
      <c r="D91" s="15">
        <v>500</v>
      </c>
      <c r="E91" s="15">
        <v>500</v>
      </c>
      <c r="F91" s="15">
        <v>500</v>
      </c>
      <c r="G91" s="15">
        <v>500</v>
      </c>
      <c r="H91" s="15">
        <v>500</v>
      </c>
      <c r="I91" s="15">
        <v>500</v>
      </c>
      <c r="J91" s="15">
        <v>500</v>
      </c>
      <c r="K91" s="15">
        <v>500</v>
      </c>
      <c r="L91" s="15">
        <v>500</v>
      </c>
      <c r="M91" s="15">
        <v>500</v>
      </c>
      <c r="N91" s="44">
        <f>SUM(B91:M91)</f>
        <v>6000</v>
      </c>
    </row>
    <row r="92" spans="1:14" ht="13.5" thickBot="1" x14ac:dyDescent="0.25">
      <c r="A92" s="54"/>
      <c r="B92" s="55"/>
      <c r="C92" s="55"/>
      <c r="D92" s="55"/>
      <c r="E92" s="55"/>
      <c r="F92" s="55"/>
      <c r="G92" s="55"/>
      <c r="H92" s="55"/>
      <c r="I92" s="55"/>
      <c r="J92" s="55"/>
      <c r="K92" s="55"/>
      <c r="L92" s="55"/>
      <c r="M92" s="55"/>
      <c r="N92" s="56">
        <f>N17+N26+N36+N50+N90</f>
        <v>0</v>
      </c>
    </row>
    <row r="93" spans="1:14" ht="14.25" thickTop="1" thickBot="1" x14ac:dyDescent="0.25">
      <c r="A93" s="9"/>
      <c r="B93" s="15"/>
      <c r="C93" s="15"/>
      <c r="D93" s="15"/>
      <c r="E93" s="15"/>
      <c r="F93" s="15"/>
      <c r="G93" s="15"/>
      <c r="H93" s="15"/>
      <c r="I93" s="15"/>
      <c r="J93" s="15"/>
      <c r="K93" s="15"/>
      <c r="L93" s="15"/>
      <c r="M93" s="15"/>
      <c r="N93" s="15"/>
    </row>
    <row r="94" spans="1:14" s="61" customFormat="1" ht="18.75" thickTop="1" x14ac:dyDescent="0.25">
      <c r="A94" s="74" t="s">
        <v>35</v>
      </c>
      <c r="B94" s="70">
        <f>B88+B91</f>
        <v>-30987</v>
      </c>
      <c r="C94" s="70">
        <f t="shared" ref="C94:N94" si="7">C88+C91</f>
        <v>-30987</v>
      </c>
      <c r="D94" s="70">
        <f t="shared" si="7"/>
        <v>-30987</v>
      </c>
      <c r="E94" s="70">
        <f t="shared" si="7"/>
        <v>-30987</v>
      </c>
      <c r="F94" s="70">
        <f t="shared" si="7"/>
        <v>-30987</v>
      </c>
      <c r="G94" s="70">
        <f t="shared" si="7"/>
        <v>-30987</v>
      </c>
      <c r="H94" s="70">
        <f t="shared" si="7"/>
        <v>-30987</v>
      </c>
      <c r="I94" s="70">
        <f t="shared" si="7"/>
        <v>-30987</v>
      </c>
      <c r="J94" s="70">
        <f t="shared" si="7"/>
        <v>-30987</v>
      </c>
      <c r="K94" s="70">
        <f t="shared" si="7"/>
        <v>-30987</v>
      </c>
      <c r="L94" s="70">
        <f t="shared" si="7"/>
        <v>-30987</v>
      </c>
      <c r="M94" s="70">
        <f t="shared" si="7"/>
        <v>-30987</v>
      </c>
      <c r="N94" s="71">
        <f t="shared" si="7"/>
        <v>-370074</v>
      </c>
    </row>
    <row r="95" spans="1:14" s="61" customFormat="1" ht="18.75" thickBot="1" x14ac:dyDescent="0.3">
      <c r="A95" s="75"/>
      <c r="B95" s="72"/>
      <c r="C95" s="72"/>
      <c r="D95" s="72"/>
      <c r="E95" s="72"/>
      <c r="F95" s="72"/>
      <c r="G95" s="72"/>
      <c r="H95" s="72"/>
      <c r="I95" s="72"/>
      <c r="J95" s="72"/>
      <c r="K95" s="72"/>
      <c r="L95" s="72"/>
      <c r="M95" s="72"/>
      <c r="N95" s="73"/>
    </row>
    <row r="96" spans="1:14" ht="13.5" thickTop="1" x14ac:dyDescent="0.2">
      <c r="A96" s="2"/>
      <c r="B96" s="35"/>
      <c r="C96" s="35"/>
      <c r="D96" s="35"/>
      <c r="E96" s="35"/>
      <c r="F96" s="35"/>
      <c r="G96" s="35"/>
      <c r="H96" s="35"/>
      <c r="I96" s="35"/>
      <c r="J96" s="35"/>
      <c r="K96" s="35"/>
      <c r="L96" s="35"/>
      <c r="M96" s="35"/>
      <c r="N96" s="35"/>
    </row>
    <row r="97" spans="1:6" x14ac:dyDescent="0.2">
      <c r="A97" s="78" t="s">
        <v>36</v>
      </c>
    </row>
    <row r="98" spans="1:6" x14ac:dyDescent="0.2">
      <c r="A98" s="79" t="s">
        <v>58</v>
      </c>
    </row>
    <row r="99" spans="1:6" x14ac:dyDescent="0.2">
      <c r="A99" s="79" t="s">
        <v>37</v>
      </c>
      <c r="B99" s="11"/>
      <c r="C99" s="11"/>
      <c r="D99" s="11"/>
      <c r="E99" s="11"/>
      <c r="F99" s="11"/>
    </row>
    <row r="100" spans="1:6" x14ac:dyDescent="0.2">
      <c r="A100" s="80" t="s">
        <v>38</v>
      </c>
      <c r="B100" s="11"/>
      <c r="C100" s="11"/>
      <c r="D100" s="11"/>
      <c r="E100" s="11"/>
      <c r="F100" s="11"/>
    </row>
    <row r="101" spans="1:6" x14ac:dyDescent="0.2">
      <c r="A101" s="80" t="s">
        <v>87</v>
      </c>
      <c r="B101" s="11"/>
      <c r="C101" s="11"/>
      <c r="D101" s="11"/>
      <c r="E101" s="11"/>
      <c r="F101" s="11"/>
    </row>
    <row r="102" spans="1:6" x14ac:dyDescent="0.2">
      <c r="A102" s="12"/>
      <c r="B102" s="11"/>
      <c r="C102" s="11"/>
      <c r="D102" s="11"/>
      <c r="E102" s="11"/>
      <c r="F102" s="11"/>
    </row>
    <row r="103" spans="1:6" x14ac:dyDescent="0.2">
      <c r="A103" s="90" t="s">
        <v>88</v>
      </c>
      <c r="B103" s="11"/>
      <c r="C103" s="11"/>
      <c r="D103" s="11"/>
      <c r="E103" s="11"/>
      <c r="F103" s="11"/>
    </row>
    <row r="104" spans="1:6" x14ac:dyDescent="0.2">
      <c r="A104" s="10"/>
      <c r="B104" s="11"/>
      <c r="C104" s="11"/>
      <c r="D104" s="11"/>
      <c r="E104" s="11"/>
      <c r="F104" s="11"/>
    </row>
  </sheetData>
  <pageMargins left="0.39370078740157483" right="0.39370078740157483" top="0.39370078740157483" bottom="0.39370078740157483" header="0.51181102362204722" footer="0.51181102362204722"/>
  <pageSetup paperSize="9" scale="4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503FD9C2A0674B97370299D658055B" ma:contentTypeVersion="13" ma:contentTypeDescription="Create a new document." ma:contentTypeScope="" ma:versionID="6e78abb14d068ff8932e375d9ae8883a">
  <xsd:schema xmlns:xsd="http://www.w3.org/2001/XMLSchema" xmlns:xs="http://www.w3.org/2001/XMLSchema" xmlns:p="http://schemas.microsoft.com/office/2006/metadata/properties" xmlns:ns3="b196b598-db2a-46f8-8549-7d528a7e915d" xmlns:ns4="5cc5537a-fec1-487e-8d65-7b21b67b4757" targetNamespace="http://schemas.microsoft.com/office/2006/metadata/properties" ma:root="true" ma:fieldsID="fa1370a1cff2482c4f4b6ff2c4b1b244" ns3:_="" ns4:_="">
    <xsd:import namespace="b196b598-db2a-46f8-8549-7d528a7e915d"/>
    <xsd:import namespace="5cc5537a-fec1-487e-8d65-7b21b67b475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96b598-db2a-46f8-8549-7d528a7e91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5537a-fec1-487e-8d65-7b21b67b4757"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ABA3EB-052E-4FFD-B727-3DB4F23FC5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96b598-db2a-46f8-8549-7d528a7e915d"/>
    <ds:schemaRef ds:uri="5cc5537a-fec1-487e-8d65-7b21b67b4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E1261C-ED9F-4316-BA63-31F330CF2C3E}">
  <ds:schemaRefs>
    <ds:schemaRef ds:uri="http://schemas.microsoft.com/sharepoint/v3/contenttype/forms"/>
  </ds:schemaRefs>
</ds:datastoreItem>
</file>

<file path=customXml/itemProps3.xml><?xml version="1.0" encoding="utf-8"?>
<ds:datastoreItem xmlns:ds="http://schemas.openxmlformats.org/officeDocument/2006/customXml" ds:itemID="{D8C91445-374C-487B-8053-9BFE19C2F1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b196b598-db2a-46f8-8549-7d528a7e915d"/>
    <ds:schemaRef ds:uri="5cc5537a-fec1-487e-8d65-7b21b67b475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Registratieformulier akkerbouw</vt:lpstr>
      <vt:lpstr>Blad1</vt:lpstr>
    </vt:vector>
  </TitlesOfParts>
  <Company>Rabobank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Ruud Paauwe en Wim Rodenburg</dc:creator>
  <cp:lastModifiedBy>Mark Heijmans</cp:lastModifiedBy>
  <cp:lastPrinted>2020-03-24T09:27:39Z</cp:lastPrinted>
  <dcterms:created xsi:type="dcterms:W3CDTF">2008-07-23T06:15:35Z</dcterms:created>
  <dcterms:modified xsi:type="dcterms:W3CDTF">2020-04-03T12:45:26Z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0x01010012503FD9C2A0674B97370299D658055B</vt:lpwstr>
  </property>
</Properties>
</file>